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תיאום ובקרה\תכניות עבודה\תכניות עבודה 2022\תכניות עבודה מהאגפים\תוכניות עבודה לאחר תיקונים\"/>
    </mc:Choice>
  </mc:AlternateContent>
  <bookViews>
    <workbookView xWindow="0" yWindow="0" windowWidth="23040" windowHeight="9228"/>
  </bookViews>
  <sheets>
    <sheet name="פורמט" sheetId="1" r:id="rId1"/>
    <sheet name="גיליון3" sheetId="3" state="hidden" r:id="rId2"/>
  </sheets>
  <definedNames>
    <definedName name="_xlnm.Print_Area" localSheetId="0">פורמט!$A$1:$O$60</definedName>
    <definedName name="_xlnm.Print_Titles" localSheetId="0">פורמט!$8:$9</definedName>
  </definedNames>
  <calcPr calcId="162913"/>
  <fileRecoveryPr autoRecover="0"/>
</workbook>
</file>

<file path=xl/calcChain.xml><?xml version="1.0" encoding="utf-8"?>
<calcChain xmlns="http://schemas.openxmlformats.org/spreadsheetml/2006/main">
  <c r="K61" i="1" l="1"/>
  <c r="J61" i="1"/>
  <c r="J60" i="1" l="1"/>
  <c r="K14" i="1" l="1"/>
  <c r="K56" i="1"/>
  <c r="K44" i="1"/>
  <c r="K51" i="1"/>
  <c r="J56" i="1"/>
  <c r="J51" i="1"/>
  <c r="J44" i="1"/>
  <c r="K39" i="1" l="1"/>
  <c r="K22" i="1"/>
  <c r="J39" i="1"/>
  <c r="J22" i="1"/>
  <c r="J14" i="1"/>
</calcChain>
</file>

<file path=xl/sharedStrings.xml><?xml version="1.0" encoding="utf-8"?>
<sst xmlns="http://schemas.openxmlformats.org/spreadsheetml/2006/main" count="183" uniqueCount="165">
  <si>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</si>
  <si>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</si>
  <si>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</si>
  <si>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</si>
  <si>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</si>
  <si>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</si>
  <si>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</si>
  <si>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</si>
  <si>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</si>
  <si>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</si>
  <si>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</si>
  <si>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שותפים משמעותיים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</si>
  <si>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</si>
  <si>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</si>
  <si>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</si>
  <si>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</si>
  <si>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</si>
  <si>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</si>
  <si>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</si>
  <si>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</si>
  <si>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</si>
  <si>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</si>
  <si>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</si>
  <si>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</si>
  <si>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</si>
  <si>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</si>
  <si>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יעדים עירוניים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</si>
  <si>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</si>
  <si>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</si>
  <si>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</si>
  <si>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</si>
  <si>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</si>
  <si>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</si>
  <si>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משימות מרכזיות למימוש היעד
לכל יעד יכולות להיות מספר משימות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</si>
  <si>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</si>
  <si>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</si>
  <si>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</si>
  <si>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שם מנהל/ת:</t>
  </si>
  <si>
    <t xml:space="preserve">        ערך השוואתי/               התחלתי ליעד          (מצב קיים)</t>
  </si>
  <si>
    <t xml:space="preserve">חזון: </t>
  </si>
  <si>
    <t>אינה אוקון</t>
  </si>
  <si>
    <t>השתתפות בירידי עלייה בחו"ל, בניה וחיזוק קשרי עבודה עם נציגויות בחו"ל</t>
  </si>
  <si>
    <t>טיפול בעולים עד שנתיים בארץ</t>
  </si>
  <si>
    <t>ליווי,סיוע, תרגום ותיווך בין העולים לגורמים מטפלים שונים</t>
  </si>
  <si>
    <t>הסוכנות היהודית, קרן לידידות</t>
  </si>
  <si>
    <t>הסוכנות היהודית, קרן לידידות, אופק ישראלי</t>
  </si>
  <si>
    <t xml:space="preserve">ע"פ לו"ז ירידים המתפרסם ע"י גורמים העוסקים בעלייה </t>
  </si>
  <si>
    <t>יולי</t>
  </si>
  <si>
    <t>אוגוסט</t>
  </si>
  <si>
    <t>קרן לידידות</t>
  </si>
  <si>
    <t>פרוייקטים קהילתיים תרבות ופנאי</t>
  </si>
  <si>
    <t>הפעלת סדנאות ציור וציור למתחילים, פיסול, צילום וספרות, ארגון תערוכות</t>
  </si>
  <si>
    <t>5 בתים חמים ו 5 מועדוני קשישים</t>
  </si>
  <si>
    <t>משרד העלייה והקליטה</t>
  </si>
  <si>
    <t>סה"כ</t>
  </si>
  <si>
    <t>שכירות+נקיון+חשמל, אינטרנט</t>
  </si>
  <si>
    <t>כולל שכר רכזת , תב"ר כפוף לאישור התוכנית</t>
  </si>
  <si>
    <t>שחקים</t>
  </si>
  <si>
    <t>אשכול פייס, בית פוזנק</t>
  </si>
  <si>
    <t>קק"ל</t>
  </si>
  <si>
    <t xml:space="preserve"> 5 סדנאות, 2 תערוכות</t>
  </si>
  <si>
    <t>העברת מידע מונגש לשונית, חשיפת העולים לפעילות עירונית</t>
  </si>
  <si>
    <t>עידוד עלייה - הגדלת מספר העולים שמגיעים לעיר</t>
  </si>
  <si>
    <t>מספר אירועים עירוניים שהתקיימו בהיכל התרבות</t>
  </si>
  <si>
    <t>מספר אירועי קיץ שהתקיימו באוויר הפתוח</t>
  </si>
  <si>
    <t>הפקת אירועי קיץ מוזיקאליים לעולים</t>
  </si>
  <si>
    <t>מספר אירועים שהתקיימו בעיר לכל העדות</t>
  </si>
  <si>
    <t>פעילות מרכז תרבות לעולה, יצירה, סדנאות והפקת תערוכות</t>
  </si>
  <si>
    <t>15 סדנאות, 4 תערוכות</t>
  </si>
  <si>
    <t>מספר סדנאות שהתקיימו לאומנים, מספר תערוכות שהופקו בגלריה בבית פוזנק או גלריה עירונית</t>
  </si>
  <si>
    <t>מספר סיורים שהתקיימו לעולים</t>
  </si>
  <si>
    <t>הפעלת מועדוני עולים קיום פעילות לפחות פעם בשבוע, 20 איש במפגש לפחות</t>
  </si>
  <si>
    <t>מספר בתים חמים ומועדוני קשישים שפועלים באופן קבוע</t>
  </si>
  <si>
    <t>5 בתים חמים ו 8 מועדוני קשישים</t>
  </si>
  <si>
    <t>למעט יולי ואוגוסט, כולל פעילות ב 3 מועדונים ליוצאי אתיופיה</t>
  </si>
  <si>
    <t>מספר דירות/יחידות דיור בעיר לאיכלוס עולים לתקופה ראשונית</t>
  </si>
  <si>
    <t>קבלת העולים במועד הגעתם לעיר, מלווי עולים יקבלו עדכון להגעת העולים ויפגשו אותם בדירות קלט</t>
  </si>
  <si>
    <t>מספר עולים חדשים שהתקבלו בעיר ע"י עובדי המחלקה</t>
  </si>
  <si>
    <t>מספר מפגשים אחת לשבועיים של קבוצת מנהיגים עולים</t>
  </si>
  <si>
    <t>מספר סיורים לקבוצת מנהיגות</t>
  </si>
  <si>
    <t>מספר פרוייקטים קהילתיים שיזמו חברי הקבוצה</t>
  </si>
  <si>
    <t>מספר קבוצות שפועלות במהלך השנה, 20 עולים בכל קבוצה</t>
  </si>
  <si>
    <t>מספר קבוצות לילדי עולים 15 ילדים בקבוצה לפחות</t>
  </si>
  <si>
    <t>הפעלת תגבור בעברית לילדי עולים וקורס הכנה לכיתה א</t>
  </si>
  <si>
    <t>הפעלת קבוצות להעשרה בעברית למבוגרים לפי רמות</t>
  </si>
  <si>
    <t>מספר חוגי העשרה לעולים/בהם מדריכים עולים, 15 איש בקבוצה לפחות</t>
  </si>
  <si>
    <t>פעילות קבוצת נוער עולה בגילאי 12-19</t>
  </si>
  <si>
    <t>מספר בני נוער בקבוצה</t>
  </si>
  <si>
    <t>8 עמודים בעיתון אחד</t>
  </si>
  <si>
    <t>טיפוח מנהיגות בקרב צעירים עולים</t>
  </si>
  <si>
    <t xml:space="preserve">מתן העשרה בשפות לעולים וחינוך בלתי פורמאלי </t>
  </si>
  <si>
    <t xml:space="preserve"> מספר עמודי פרסום כל שבועיים בעתון בשפה הרוסית</t>
  </si>
  <si>
    <t xml:space="preserve">איתור מידע ופרסומו בעיתונות כתובה בשפה הרוסית </t>
  </si>
  <si>
    <t>ניהול קבוצות מדיה בשפות</t>
  </si>
  <si>
    <t xml:space="preserve"> סך מספר מבקרים/מנויים באתרי האינטרנט וקבוצות מידיה אחרות </t>
  </si>
  <si>
    <t xml:space="preserve">מענה בקבלת פניות הציבור,טיפול והעברה לגורמים מטפלים, מעקב </t>
  </si>
  <si>
    <t>הכשרת עובדים חדשים,שיפור הרמה המקצועית של עובדי המשרד</t>
  </si>
  <si>
    <t>מרכז שלטון מקומי, איגוד מנהלי קליטה, אגף תיאום ובקרה</t>
  </si>
  <si>
    <t>אחוז הפניות שקבלו פתרון מעובדי המחלקה מתוך סך  פניות שהתקבלו</t>
  </si>
  <si>
    <t xml:space="preserve"> ערך צפוי בסוף היעד\סיום השנה-מדד תוצאתי</t>
  </si>
  <si>
    <t xml:space="preserve">קליטה </t>
  </si>
  <si>
    <t>שכירות ותחזוקת 2 דירת קלט</t>
  </si>
  <si>
    <t xml:space="preserve">קיום נסיעה 1/השתתפות ב 6 ירידי עלייה בזום </t>
  </si>
  <si>
    <t>מספר ירידים בהם לוקחים חלק נציגי העיר. (לפחות 5 משפחות יעלו לעפולה בעקבות חשיפת העיר ביריד אחד)</t>
  </si>
  <si>
    <t>שיווק עפולה בקרב מועמדי עלייה בחו"ל, הפצת אלוני פרסום, פעילות בפורומים של עלייה והקליטה בשפות שונות</t>
  </si>
  <si>
    <t>אחוז עולים שהגיעו לעיר ב 2022 וקבלו ליווי פרטני  וסיוע מעובדי המחלקה מתוך סך העולים בעיר</t>
  </si>
  <si>
    <t>מעסיקים, לשכת התעסוקה</t>
  </si>
  <si>
    <t xml:space="preserve"> סדנאות וסמינרים לעולים</t>
  </si>
  <si>
    <t xml:space="preserve"> קרן הידידות</t>
  </si>
  <si>
    <t>12 הרצאות (פעם בחודש)</t>
  </si>
  <si>
    <t>6 הרצאות (פעם בחודש)</t>
  </si>
  <si>
    <t>מספר מפגשים /נסיעות שיתקיימו למשפחות עם ילדים בגלאי גן ויסודי</t>
  </si>
  <si>
    <t>2.5 משרות מלווה עולים רוסית, אנגלית, ספרדית</t>
  </si>
  <si>
    <t>פעילות התנדבותית למען הקהילה, קידום פרוייקטים</t>
  </si>
  <si>
    <t xml:space="preserve"> סיורים בנושא מנהיגות ויזמות</t>
  </si>
  <si>
    <t>משרד העלייה והקליטה, קרן לידידות</t>
  </si>
  <si>
    <t>השתלמות מקצועית לכלל עובדי המחלקה</t>
  </si>
  <si>
    <t>טיפול בפניות עולים, פיתוח והכשרת עובדי המחלקה</t>
  </si>
  <si>
    <t>הפעלת פרופיל מחלקה באינסטגרם וטלגרם</t>
  </si>
  <si>
    <t>פעילות קיץ למשפחות- פעילות חוויתית לכל המשפחה, הפנינג בבריכה, סדנאות לילדים ונסיעה לפארק מים</t>
  </si>
  <si>
    <t>10 אירועים בינוניים, 10 אירועים קטנים</t>
  </si>
  <si>
    <t>5 אירועים בינוניים, 5 אירועים קטנים</t>
  </si>
  <si>
    <t xml:space="preserve">מספר אירועים בינוניים וקטנים שיתקיימו </t>
  </si>
  <si>
    <t>התאחדויות עולים</t>
  </si>
  <si>
    <t>אירועים לעולים וותיקים בפארק הרכבת</t>
  </si>
  <si>
    <t>סיורים להכרת הארץ לעולים</t>
  </si>
  <si>
    <t>הפעלת תוכנית לעלייה תעסוקתית</t>
  </si>
  <si>
    <t>כמות משפחות שעלות במסגרת התוכנית</t>
  </si>
  <si>
    <t xml:space="preserve">קרן  לידידות </t>
  </si>
  <si>
    <t>פרסום</t>
  </si>
  <si>
    <t>הפקת אירועי שיא לעולים</t>
  </si>
  <si>
    <t>הפקה וקיום אירועים בינוניים וקטנים ואירועים להתאחדויות עולים</t>
  </si>
  <si>
    <t>מפגשי העשרה והעצמה אישית לקבוצת מנהיגות צעירה</t>
  </si>
  <si>
    <t>אשכול פייס</t>
  </si>
  <si>
    <t>הפעלת חוגי העשרה למבוגרים וילדים (אנגלית, ריקודים, רוסית, פיסול, ציור, דרמה)</t>
  </si>
  <si>
    <t>מרכז נוער</t>
  </si>
  <si>
    <t>הסעים</t>
  </si>
  <si>
    <t>השתתפות קבוצות בפסטיבלים, אירועים ארציים, תחרויות</t>
  </si>
  <si>
    <t xml:space="preserve">מספר העולים שיגיעו לעיר ב 2022 </t>
  </si>
  <si>
    <t>הכוונה וסיוע בתעסוקה לעולים, קיום 2 ירידי תעסוקה, סיוע בכתיבת קו"ח</t>
  </si>
  <si>
    <t>מספר עולים דורשי עבודה שיושמו  בסיוע עובדי המחלקה</t>
  </si>
  <si>
    <t>מספר ותדירות הרצאות עם תוכן ייעודי לעולים</t>
  </si>
  <si>
    <t>מספר אירועים בהם ישתתפו קבוצות הפועלות באכשול פייס</t>
  </si>
  <si>
    <t>מספר מנויים תושבי העיר</t>
  </si>
  <si>
    <t>2 אירועים בהיכל התרבות</t>
  </si>
  <si>
    <t>ציון נובי גוד ויום האישה הבינלאומי</t>
  </si>
  <si>
    <t>טיפול בקהילות עולים</t>
  </si>
  <si>
    <t>01/01/20022</t>
  </si>
  <si>
    <t>קיום 2 נסיעות השתתפות ב 12 ירידים מקוונים</t>
  </si>
  <si>
    <t>דרום אמריקה</t>
  </si>
  <si>
    <t>יוצאי קוקז</t>
  </si>
  <si>
    <t>יוצאי אזרביידאן</t>
  </si>
  <si>
    <t>התאחדויות עולים חמ"ע(רוסיה, אוקראינה, בלורוס, מולדובה)</t>
  </si>
  <si>
    <t>יוצאי בוכרה</t>
  </si>
  <si>
    <t>ניצולי שואה</t>
  </si>
  <si>
    <t>משרד העלייה והקליטה,התאחדויות עולים ארציים</t>
  </si>
  <si>
    <t>60/40 שכר מדריכים מהכנסות, תקורות וציון חגים</t>
  </si>
  <si>
    <t>לא כולל שכר מדריך יום גיבוש וציוד לפעילות</t>
  </si>
  <si>
    <t>בני מנשה, כולל עלות רכז</t>
  </si>
  <si>
    <t xml:space="preserve">בתא ישראל, כולל מרכז מורשת </t>
  </si>
  <si>
    <t xml:space="preserve">מספר אירועים ייחודיים עבור קהילות שונות של עולים </t>
  </si>
  <si>
    <r>
      <t xml:space="preserve">עלות - מתקציב </t>
    </r>
    <r>
      <rPr>
        <sz val="18"/>
        <color rgb="FFFF0000"/>
        <rFont val="David"/>
        <family val="2"/>
      </rPr>
      <t>שוטף</t>
    </r>
    <r>
      <rPr>
        <sz val="18"/>
        <color theme="1"/>
        <rFont val="David"/>
        <family val="2"/>
      </rPr>
      <t xml:space="preserve"> ב-₪</t>
    </r>
  </si>
  <si>
    <r>
      <t xml:space="preserve">עלות  - מתקציב </t>
    </r>
    <r>
      <rPr>
        <sz val="18"/>
        <color rgb="FFFF0000"/>
        <rFont val="David"/>
        <family val="2"/>
      </rPr>
      <t xml:space="preserve">תב"ר </t>
    </r>
    <r>
      <rPr>
        <sz val="18"/>
        <color theme="1"/>
        <rFont val="David"/>
        <family val="2"/>
      </rPr>
      <t>ב-₪</t>
    </r>
  </si>
  <si>
    <t>קידום ושיפור חווית העולה והשתלבותו המיטבית בעיר עפולה</t>
  </si>
  <si>
    <t>סה"כ כולל: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</si>
</sst>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7" formatCode="_ &quot;₪&quot;\ * #,##0_ ;_ &quot;₪&quot;\ * \-#,##0_ ;_ &quot;₪&quot;\ * &quot;-&quot;??_ ;_ @_ "/>
  </numFmts>
  <fonts count="20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b/>
      <sz val="12"/>
      <color theme="1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b/>
      <sz val="11"/>
      <color theme="1"/>
      <name val="David"/>
      <family val="2"/>
    </font>
    <font>
      <b/>
      <sz val="14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sz val="14"/>
      <color theme="1"/>
      <name val="David"/>
      <family val="2"/>
    </font>
    <font>
      <sz val="11"/>
      <color rgb="FFFF0000"/>
      <name val="David"/>
      <family val="2"/>
    </font>
    <font>
      <b/>
      <sz val="20"/>
      <color theme="1"/>
      <name val="David"/>
      <family val="2"/>
    </font>
    <font>
      <b/>
      <sz val="18"/>
      <color theme="1"/>
      <name val="David"/>
      <family val="2"/>
    </font>
    <font>
      <sz val="18"/>
      <color theme="1"/>
      <name val="David"/>
      <family val="2"/>
    </font>
    <font>
      <sz val="18"/>
      <color rgb="FFFF0000"/>
      <name val="David"/>
      <family val="2"/>
    </font>
    <font>
      <b/>
      <sz val="18"/>
      <name val="David"/>
      <family val="2"/>
    </font>
    <font>
      <sz val="18"/>
      <name val="David"/>
      <family val="2"/>
    </font>
    <font>
      <sz val="11"/>
      <name val="David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9" fillId="4" borderId="0" xfId="0" applyFont="1" applyFill="1" applyBorder="1" applyAlignment="1">
      <alignment horizontal="center" readingOrder="2"/>
    </xf>
    <xf numFmtId="0" fontId="8" fillId="4" borderId="0" xfId="0" applyFont="1" applyFill="1" applyBorder="1" applyAlignment="1">
      <alignment readingOrder="2"/>
    </xf>
    <xf numFmtId="0" fontId="6" fillId="4" borderId="0" xfId="0" applyFont="1" applyFill="1" applyAlignment="1">
      <alignment readingOrder="2"/>
    </xf>
    <xf numFmtId="0" fontId="5" fillId="4" borderId="0" xfId="0" applyFont="1" applyFill="1" applyBorder="1" applyAlignment="1">
      <alignment readingOrder="2"/>
    </xf>
    <xf numFmtId="0" fontId="5" fillId="4" borderId="0" xfId="0" applyFont="1" applyFill="1" applyBorder="1" applyAlignment="1">
      <alignment horizontal="center" readingOrder="2"/>
    </xf>
    <xf numFmtId="0" fontId="7" fillId="4" borderId="0" xfId="0" applyFont="1" applyFill="1" applyAlignment="1">
      <alignment readingOrder="2"/>
    </xf>
    <xf numFmtId="0" fontId="6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6" fillId="4" borderId="0" xfId="0" applyFont="1" applyFill="1" applyAlignment="1">
      <alignment horizontal="center" wrapText="1" readingOrder="2"/>
    </xf>
    <xf numFmtId="0" fontId="6" fillId="0" borderId="0" xfId="0" applyFont="1" applyAlignment="1">
      <alignment readingOrder="2"/>
    </xf>
    <xf numFmtId="0" fontId="6" fillId="4" borderId="0" xfId="0" applyFont="1" applyFill="1" applyAlignment="1">
      <alignment wrapText="1" readingOrder="2"/>
    </xf>
    <xf numFmtId="0" fontId="6" fillId="0" borderId="0" xfId="0" applyFont="1" applyAlignment="1">
      <alignment wrapText="1" readingOrder="2"/>
    </xf>
    <xf numFmtId="0" fontId="11" fillId="0" borderId="0" xfId="0" applyFont="1" applyAlignment="1">
      <alignment readingOrder="2"/>
    </xf>
    <xf numFmtId="0" fontId="11" fillId="5" borderId="0" xfId="0" applyFont="1" applyFill="1" applyAlignment="1">
      <alignment horizontal="center" wrapText="1" readingOrder="2"/>
    </xf>
    <xf numFmtId="0" fontId="11" fillId="4" borderId="0" xfId="0" applyFont="1" applyFill="1" applyAlignment="1">
      <alignment horizontal="center" wrapText="1" readingOrder="2"/>
    </xf>
    <xf numFmtId="0" fontId="11" fillId="4" borderId="0" xfId="0" applyFont="1" applyFill="1" applyAlignment="1">
      <alignment readingOrder="2"/>
    </xf>
    <xf numFmtId="164" fontId="11" fillId="5" borderId="0" xfId="1" applyNumberFormat="1" applyFont="1" applyFill="1" applyAlignment="1">
      <alignment horizontal="center" wrapText="1" readingOrder="2"/>
    </xf>
    <xf numFmtId="164" fontId="11" fillId="4" borderId="0" xfId="1" applyNumberFormat="1" applyFont="1" applyFill="1" applyAlignment="1">
      <alignment horizontal="center" wrapText="1" readingOrder="2"/>
    </xf>
    <xf numFmtId="164" fontId="11" fillId="4" borderId="0" xfId="1" applyNumberFormat="1" applyFont="1" applyFill="1" applyAlignment="1">
      <alignment readingOrder="2"/>
    </xf>
    <xf numFmtId="164" fontId="11" fillId="0" borderId="0" xfId="1" applyNumberFormat="1" applyFont="1" applyAlignment="1">
      <alignment readingOrder="2"/>
    </xf>
    <xf numFmtId="0" fontId="13" fillId="8" borderId="12" xfId="0" applyFont="1" applyFill="1" applyBorder="1" applyAlignment="1">
      <alignment horizontal="center" wrapText="1" readingOrder="2"/>
    </xf>
    <xf numFmtId="0" fontId="14" fillId="10" borderId="4" xfId="0" applyFont="1" applyFill="1" applyBorder="1" applyAlignment="1">
      <alignment horizontal="center" readingOrder="2"/>
    </xf>
    <xf numFmtId="0" fontId="14" fillId="10" borderId="7" xfId="0" applyFont="1" applyFill="1" applyBorder="1" applyAlignment="1">
      <alignment horizontal="center" readingOrder="2"/>
    </xf>
    <xf numFmtId="0" fontId="14" fillId="6" borderId="4" xfId="0" applyFont="1" applyFill="1" applyBorder="1" applyAlignment="1">
      <alignment horizontal="center" vertical="center" wrapText="1" readingOrder="2"/>
    </xf>
    <xf numFmtId="0" fontId="14" fillId="6" borderId="5" xfId="0" applyFont="1" applyFill="1" applyBorder="1" applyAlignment="1">
      <alignment horizontal="center" vertical="center" wrapText="1" readingOrder="2"/>
    </xf>
    <xf numFmtId="0" fontId="14" fillId="6" borderId="5" xfId="0" applyFont="1" applyFill="1" applyBorder="1" applyAlignment="1">
      <alignment horizontal="center" vertical="center" wrapText="1" readingOrder="2"/>
    </xf>
    <xf numFmtId="0" fontId="14" fillId="6" borderId="6" xfId="0" applyFont="1" applyFill="1" applyBorder="1" applyAlignment="1">
      <alignment horizontal="center" vertical="center" wrapText="1" readingOrder="2"/>
    </xf>
    <xf numFmtId="0" fontId="15" fillId="4" borderId="0" xfId="0" applyFont="1" applyFill="1" applyBorder="1" applyAlignment="1">
      <alignment horizontal="center" vertical="center" readingOrder="2"/>
    </xf>
    <xf numFmtId="0" fontId="15" fillId="4" borderId="0" xfId="0" applyFont="1" applyFill="1" applyAlignment="1">
      <alignment horizontal="center" vertical="center" readingOrder="2"/>
    </xf>
    <xf numFmtId="0" fontId="14" fillId="6" borderId="18" xfId="0" applyFont="1" applyFill="1" applyBorder="1" applyAlignment="1">
      <alignment horizontal="center" vertical="center" wrapText="1" readingOrder="2"/>
    </xf>
    <xf numFmtId="0" fontId="14" fillId="6" borderId="19" xfId="0" applyFont="1" applyFill="1" applyBorder="1" applyAlignment="1">
      <alignment horizontal="center" vertical="center" wrapText="1" readingOrder="2"/>
    </xf>
    <xf numFmtId="0" fontId="14" fillId="6" borderId="19" xfId="0" applyFont="1" applyFill="1" applyBorder="1" applyAlignment="1">
      <alignment horizontal="center" vertical="center" wrapText="1" readingOrder="2"/>
    </xf>
    <xf numFmtId="0" fontId="14" fillId="6" borderId="20" xfId="0" applyFont="1" applyFill="1" applyBorder="1" applyAlignment="1">
      <alignment horizontal="center" vertical="center" wrapText="1" readingOrder="2"/>
    </xf>
    <xf numFmtId="0" fontId="15" fillId="3" borderId="2" xfId="0" applyFont="1" applyFill="1" applyBorder="1" applyAlignment="1">
      <alignment horizontal="center" vertical="center" wrapText="1" readingOrder="2"/>
    </xf>
    <xf numFmtId="0" fontId="15" fillId="3" borderId="1" xfId="0" applyFont="1" applyFill="1" applyBorder="1" applyAlignment="1">
      <alignment horizontal="center" vertical="center" wrapText="1" readingOrder="2"/>
    </xf>
    <xf numFmtId="167" fontId="15" fillId="4" borderId="5" xfId="3" applyNumberFormat="1" applyFont="1" applyFill="1" applyBorder="1" applyAlignment="1">
      <alignment horizontal="center" vertical="center" wrapText="1" readingOrder="1"/>
    </xf>
    <xf numFmtId="0" fontId="16" fillId="4" borderId="0" xfId="0" applyFont="1" applyFill="1" applyAlignment="1">
      <alignment horizontal="center" vertical="center" wrapText="1" readingOrder="2"/>
    </xf>
    <xf numFmtId="167" fontId="15" fillId="4" borderId="1" xfId="3" applyNumberFormat="1" applyFont="1" applyFill="1" applyBorder="1" applyAlignment="1">
      <alignment horizontal="center" vertical="center" wrapText="1" readingOrder="1"/>
    </xf>
    <xf numFmtId="167" fontId="14" fillId="7" borderId="1" xfId="3" applyNumberFormat="1" applyFont="1" applyFill="1" applyBorder="1" applyAlignment="1">
      <alignment horizontal="center" vertical="center" wrapText="1" readingOrder="1"/>
    </xf>
    <xf numFmtId="9" fontId="15" fillId="4" borderId="1" xfId="0" applyNumberFormat="1" applyFont="1" applyFill="1" applyBorder="1" applyAlignment="1">
      <alignment vertical="center" readingOrder="2"/>
    </xf>
    <xf numFmtId="167" fontId="15" fillId="4" borderId="1" xfId="3" applyNumberFormat="1" applyFont="1" applyFill="1" applyBorder="1" applyAlignment="1">
      <alignment horizontal="center" vertical="center" readingOrder="1"/>
    </xf>
    <xf numFmtId="0" fontId="15" fillId="4" borderId="1" xfId="2" applyNumberFormat="1" applyFont="1" applyFill="1" applyBorder="1" applyAlignment="1">
      <alignment vertical="center" readingOrder="2"/>
    </xf>
    <xf numFmtId="0" fontId="13" fillId="8" borderId="22" xfId="0" applyFont="1" applyFill="1" applyBorder="1" applyAlignment="1">
      <alignment horizontal="right" vertical="center" wrapText="1" readingOrder="2"/>
    </xf>
    <xf numFmtId="0" fontId="13" fillId="8" borderId="16" xfId="0" applyFont="1" applyFill="1" applyBorder="1" applyAlignment="1">
      <alignment horizontal="right" vertical="center" wrapText="1" readingOrder="2"/>
    </xf>
    <xf numFmtId="0" fontId="13" fillId="8" borderId="17" xfId="0" applyFont="1" applyFill="1" applyBorder="1" applyAlignment="1">
      <alignment horizontal="right" vertical="center" wrapText="1" readingOrder="2"/>
    </xf>
    <xf numFmtId="0" fontId="14" fillId="4" borderId="4" xfId="0" applyFont="1" applyFill="1" applyBorder="1" applyAlignment="1">
      <alignment vertical="center" wrapText="1" readingOrder="2"/>
    </xf>
    <xf numFmtId="0" fontId="15" fillId="4" borderId="5" xfId="0" applyFont="1" applyFill="1" applyBorder="1" applyAlignment="1">
      <alignment vertical="center" readingOrder="2"/>
    </xf>
    <xf numFmtId="0" fontId="15" fillId="4" borderId="5" xfId="0" applyFont="1" applyFill="1" applyBorder="1" applyAlignment="1">
      <alignment vertical="center" wrapText="1" readingOrder="2"/>
    </xf>
    <xf numFmtId="0" fontId="14" fillId="0" borderId="5" xfId="0" applyFont="1" applyFill="1" applyBorder="1" applyAlignment="1">
      <alignment vertical="center" wrapText="1" readingOrder="2"/>
    </xf>
    <xf numFmtId="14" fontId="15" fillId="4" borderId="5" xfId="0" applyNumberFormat="1" applyFont="1" applyFill="1" applyBorder="1" applyAlignment="1">
      <alignment vertical="center" wrapText="1" readingOrder="2"/>
    </xf>
    <xf numFmtId="0" fontId="14" fillId="4" borderId="9" xfId="0" applyFont="1" applyFill="1" applyBorder="1" applyAlignment="1">
      <alignment vertical="center" wrapText="1" readingOrder="2"/>
    </xf>
    <xf numFmtId="0" fontId="15" fillId="4" borderId="1" xfId="0" applyFont="1" applyFill="1" applyBorder="1" applyAlignment="1">
      <alignment vertical="center" wrapText="1" readingOrder="2"/>
    </xf>
    <xf numFmtId="0" fontId="14" fillId="0" borderId="1" xfId="0" applyFont="1" applyFill="1" applyBorder="1" applyAlignment="1">
      <alignment vertical="center" wrapText="1" readingOrder="2"/>
    </xf>
    <xf numFmtId="14" fontId="15" fillId="4" borderId="1" xfId="0" applyNumberFormat="1" applyFont="1" applyFill="1" applyBorder="1" applyAlignment="1">
      <alignment vertical="center" wrapText="1" readingOrder="2"/>
    </xf>
    <xf numFmtId="0" fontId="14" fillId="7" borderId="9" xfId="0" applyFont="1" applyFill="1" applyBorder="1" applyAlignment="1">
      <alignment vertical="center" wrapText="1" readingOrder="2"/>
    </xf>
    <xf numFmtId="0" fontId="15" fillId="7" borderId="1" xfId="0" applyFont="1" applyFill="1" applyBorder="1" applyAlignment="1">
      <alignment vertical="center" wrapText="1" readingOrder="2"/>
    </xf>
    <xf numFmtId="0" fontId="14" fillId="7" borderId="1" xfId="0" applyFont="1" applyFill="1" applyBorder="1" applyAlignment="1">
      <alignment vertical="center" wrapText="1" readingOrder="2"/>
    </xf>
    <xf numFmtId="14" fontId="15" fillId="7" borderId="1" xfId="0" applyNumberFormat="1" applyFont="1" applyFill="1" applyBorder="1" applyAlignment="1">
      <alignment vertical="center" wrapText="1" readingOrder="2"/>
    </xf>
    <xf numFmtId="0" fontId="15" fillId="4" borderId="1" xfId="0" applyFont="1" applyFill="1" applyBorder="1" applyAlignment="1">
      <alignment vertical="center" readingOrder="2"/>
    </xf>
    <xf numFmtId="9" fontId="15" fillId="4" borderId="1" xfId="0" applyNumberFormat="1" applyFont="1" applyFill="1" applyBorder="1" applyAlignment="1">
      <alignment vertical="center" wrapText="1" readingOrder="2"/>
    </xf>
    <xf numFmtId="0" fontId="15" fillId="0" borderId="1" xfId="0" applyFont="1" applyFill="1" applyBorder="1" applyAlignment="1">
      <alignment vertical="center" wrapText="1" readingOrder="2"/>
    </xf>
    <xf numFmtId="0" fontId="15" fillId="0" borderId="1" xfId="0" applyFont="1" applyFill="1" applyBorder="1" applyAlignment="1">
      <alignment vertical="center" readingOrder="2"/>
    </xf>
    <xf numFmtId="0" fontId="15" fillId="4" borderId="1" xfId="0" applyFont="1" applyFill="1" applyBorder="1" applyAlignment="1">
      <alignment vertical="center" readingOrder="2"/>
    </xf>
    <xf numFmtId="0" fontId="15" fillId="4" borderId="1" xfId="0" applyFont="1" applyFill="1" applyBorder="1" applyAlignment="1">
      <alignment vertical="center" wrapText="1" readingOrder="2"/>
    </xf>
    <xf numFmtId="0" fontId="14" fillId="0" borderId="1" xfId="0" applyFont="1" applyFill="1" applyBorder="1" applyAlignment="1">
      <alignment vertical="center" wrapText="1" readingOrder="2"/>
    </xf>
    <xf numFmtId="14" fontId="15" fillId="4" borderId="1" xfId="0" applyNumberFormat="1" applyFont="1" applyFill="1" applyBorder="1" applyAlignment="1">
      <alignment vertical="center" wrapText="1" readingOrder="2"/>
    </xf>
    <xf numFmtId="3" fontId="15" fillId="4" borderId="1" xfId="0" applyNumberFormat="1" applyFont="1" applyFill="1" applyBorder="1" applyAlignment="1">
      <alignment vertical="center" wrapText="1" readingOrder="2"/>
    </xf>
    <xf numFmtId="9" fontId="15" fillId="0" borderId="1" xfId="0" applyNumberFormat="1" applyFont="1" applyFill="1" applyBorder="1" applyAlignment="1">
      <alignment vertical="center" wrapText="1" readingOrder="2"/>
    </xf>
    <xf numFmtId="1" fontId="15" fillId="0" borderId="1" xfId="0" applyNumberFormat="1" applyFont="1" applyFill="1" applyBorder="1" applyAlignment="1">
      <alignment vertical="center" wrapText="1" readingOrder="2"/>
    </xf>
    <xf numFmtId="0" fontId="15" fillId="0" borderId="1" xfId="0" applyNumberFormat="1" applyFont="1" applyFill="1" applyBorder="1" applyAlignment="1">
      <alignment vertical="center" wrapText="1" readingOrder="2"/>
    </xf>
    <xf numFmtId="0" fontId="15" fillId="4" borderId="6" xfId="0" applyFont="1" applyFill="1" applyBorder="1" applyAlignment="1">
      <alignment horizontal="right" vertical="center" wrapText="1" readingOrder="2"/>
    </xf>
    <xf numFmtId="0" fontId="15" fillId="4" borderId="10" xfId="0" applyFont="1" applyFill="1" applyBorder="1" applyAlignment="1">
      <alignment horizontal="right" vertical="center" wrapText="1" readingOrder="2"/>
    </xf>
    <xf numFmtId="0" fontId="15" fillId="4" borderId="10" xfId="0" applyFont="1" applyFill="1" applyBorder="1" applyAlignment="1">
      <alignment horizontal="right" vertical="center" readingOrder="2"/>
    </xf>
    <xf numFmtId="0" fontId="15" fillId="7" borderId="10" xfId="0" applyFont="1" applyFill="1" applyBorder="1" applyAlignment="1">
      <alignment horizontal="right" vertical="center" readingOrder="2"/>
    </xf>
    <xf numFmtId="0" fontId="13" fillId="10" borderId="13" xfId="0" applyFont="1" applyFill="1" applyBorder="1" applyAlignment="1">
      <alignment horizontal="center" readingOrder="2"/>
    </xf>
    <xf numFmtId="0" fontId="13" fillId="10" borderId="11" xfId="0" applyFont="1" applyFill="1" applyBorder="1" applyAlignment="1">
      <alignment horizontal="center" readingOrder="2"/>
    </xf>
    <xf numFmtId="0" fontId="13" fillId="10" borderId="14" xfId="0" applyFont="1" applyFill="1" applyBorder="1" applyAlignment="1">
      <alignment horizontal="center" readingOrder="2"/>
    </xf>
    <xf numFmtId="0" fontId="13" fillId="10" borderId="15" xfId="0" applyFont="1" applyFill="1" applyBorder="1" applyAlignment="1">
      <alignment horizontal="center" readingOrder="2"/>
    </xf>
    <xf numFmtId="167" fontId="15" fillId="4" borderId="1" xfId="3" applyNumberFormat="1" applyFont="1" applyFill="1" applyBorder="1" applyAlignment="1">
      <alignment horizontal="right" vertical="center" wrapText="1" readingOrder="1"/>
    </xf>
    <xf numFmtId="0" fontId="14" fillId="7" borderId="23" xfId="0" applyFont="1" applyFill="1" applyBorder="1" applyAlignment="1">
      <alignment horizontal="right" vertical="center" wrapText="1" readingOrder="2"/>
    </xf>
    <xf numFmtId="0" fontId="14" fillId="7" borderId="24" xfId="0" applyFont="1" applyFill="1" applyBorder="1" applyAlignment="1">
      <alignment horizontal="right" vertical="center" wrapText="1" readingOrder="2"/>
    </xf>
    <xf numFmtId="0" fontId="14" fillId="7" borderId="15" xfId="0" applyFont="1" applyFill="1" applyBorder="1" applyAlignment="1">
      <alignment horizontal="right" vertical="center" wrapText="1" readingOrder="2"/>
    </xf>
    <xf numFmtId="14" fontId="15" fillId="0" borderId="1" xfId="0" applyNumberFormat="1" applyFont="1" applyFill="1" applyBorder="1" applyAlignment="1">
      <alignment vertical="center" wrapText="1" readingOrder="2"/>
    </xf>
    <xf numFmtId="0" fontId="15" fillId="0" borderId="10" xfId="0" applyFont="1" applyFill="1" applyBorder="1" applyAlignment="1">
      <alignment horizontal="right" vertical="center" readingOrder="2"/>
    </xf>
    <xf numFmtId="167" fontId="14" fillId="9" borderId="1" xfId="3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center" vertical="center" wrapText="1" readingOrder="2"/>
    </xf>
    <xf numFmtId="0" fontId="6" fillId="0" borderId="0" xfId="0" applyFont="1" applyFill="1" applyAlignment="1">
      <alignment readingOrder="2"/>
    </xf>
    <xf numFmtId="0" fontId="14" fillId="7" borderId="9" xfId="0" applyFont="1" applyFill="1" applyBorder="1" applyAlignment="1">
      <alignment horizontal="right" vertical="top" wrapText="1" readingOrder="2"/>
    </xf>
    <xf numFmtId="0" fontId="14" fillId="7" borderId="25" xfId="0" applyFont="1" applyFill="1" applyBorder="1" applyAlignment="1">
      <alignment horizontal="right" vertical="center" wrapText="1" readingOrder="2"/>
    </xf>
    <xf numFmtId="0" fontId="14" fillId="7" borderId="21" xfId="0" applyFont="1" applyFill="1" applyBorder="1" applyAlignment="1">
      <alignment horizontal="right" vertical="center" wrapText="1" readingOrder="2"/>
    </xf>
    <xf numFmtId="0" fontId="14" fillId="7" borderId="26" xfId="0" applyFont="1" applyFill="1" applyBorder="1" applyAlignment="1">
      <alignment horizontal="right" vertical="center" wrapText="1" readingOrder="2"/>
    </xf>
    <xf numFmtId="0" fontId="16" fillId="0" borderId="1" xfId="0" applyFont="1" applyFill="1" applyBorder="1" applyAlignment="1">
      <alignment vertical="center" readingOrder="2"/>
    </xf>
    <xf numFmtId="0" fontId="16" fillId="0" borderId="1" xfId="0" applyFont="1" applyFill="1" applyBorder="1" applyAlignment="1">
      <alignment vertical="center" wrapText="1" readingOrder="2"/>
    </xf>
    <xf numFmtId="0" fontId="16" fillId="0" borderId="10" xfId="0" applyFont="1" applyFill="1" applyBorder="1" applyAlignment="1">
      <alignment horizontal="right" vertical="center" readingOrder="2"/>
    </xf>
    <xf numFmtId="0" fontId="12" fillId="0" borderId="0" xfId="0" applyFont="1" applyFill="1" applyAlignment="1">
      <alignment readingOrder="2"/>
    </xf>
    <xf numFmtId="167" fontId="17" fillId="9" borderId="1" xfId="3" applyNumberFormat="1" applyFont="1" applyFill="1" applyBorder="1" applyAlignment="1">
      <alignment horizontal="center" vertical="center" wrapText="1" readingOrder="1"/>
    </xf>
    <xf numFmtId="167" fontId="18" fillId="9" borderId="1" xfId="3" applyNumberFormat="1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vertical="center" readingOrder="2"/>
    </xf>
    <xf numFmtId="0" fontId="18" fillId="0" borderId="1" xfId="0" applyFont="1" applyFill="1" applyBorder="1" applyAlignment="1">
      <alignment vertical="center" wrapText="1" readingOrder="2"/>
    </xf>
    <xf numFmtId="0" fontId="18" fillId="0" borderId="10" xfId="0" applyFont="1" applyFill="1" applyBorder="1" applyAlignment="1">
      <alignment horizontal="right" vertical="center" readingOrder="2"/>
    </xf>
    <xf numFmtId="0" fontId="18" fillId="0" borderId="0" xfId="0" applyFont="1" applyFill="1" applyAlignment="1">
      <alignment horizontal="center" vertical="center" wrapText="1" readingOrder="2"/>
    </xf>
    <xf numFmtId="0" fontId="19" fillId="0" borderId="0" xfId="0" applyFont="1" applyFill="1" applyAlignment="1">
      <alignment readingOrder="2"/>
    </xf>
    <xf numFmtId="0" fontId="15" fillId="0" borderId="3" xfId="0" applyFont="1" applyFill="1" applyBorder="1" applyAlignment="1">
      <alignment horizontal="center" vertical="center" readingOrder="2"/>
    </xf>
    <xf numFmtId="0" fontId="15" fillId="0" borderId="3" xfId="0" applyFont="1" applyFill="1" applyBorder="1" applyAlignment="1">
      <alignment horizontal="center" vertical="center" wrapText="1" readingOrder="2"/>
    </xf>
    <xf numFmtId="0" fontId="15" fillId="0" borderId="3" xfId="0" applyFont="1" applyFill="1" applyBorder="1" applyAlignment="1">
      <alignment readingOrder="2"/>
    </xf>
    <xf numFmtId="0" fontId="15" fillId="0" borderId="8" xfId="0" applyFont="1" applyFill="1" applyBorder="1" applyAlignment="1">
      <alignment horizontal="right" vertical="center" readingOrder="2"/>
    </xf>
    <xf numFmtId="167" fontId="14" fillId="9" borderId="3" xfId="3" applyNumberFormat="1" applyFont="1" applyFill="1" applyBorder="1" applyAlignment="1">
      <alignment horizontal="center" readingOrder="1"/>
    </xf>
    <xf numFmtId="167" fontId="15" fillId="9" borderId="3" xfId="3" applyNumberFormat="1" applyFont="1" applyFill="1" applyBorder="1" applyAlignment="1">
      <alignment horizontal="center" vertical="center" wrapText="1" readingOrder="1"/>
    </xf>
    <xf numFmtId="0" fontId="14" fillId="9" borderId="9" xfId="0" applyFont="1" applyFill="1" applyBorder="1" applyAlignment="1">
      <alignment vertical="center" wrapText="1" readingOrder="2"/>
    </xf>
    <xf numFmtId="0" fontId="14" fillId="9" borderId="9" xfId="0" applyFont="1" applyFill="1" applyBorder="1" applyAlignment="1">
      <alignment vertical="center" readingOrder="2"/>
    </xf>
    <xf numFmtId="0" fontId="17" fillId="9" borderId="9" xfId="0" applyFont="1" applyFill="1" applyBorder="1" applyAlignment="1">
      <alignment vertical="center" readingOrder="2"/>
    </xf>
    <xf numFmtId="0" fontId="14" fillId="9" borderId="7" xfId="0" applyFont="1" applyFill="1" applyBorder="1" applyAlignment="1">
      <alignment horizontal="center" readingOrder="2"/>
    </xf>
    <xf numFmtId="0" fontId="6" fillId="0" borderId="16" xfId="0" applyFont="1" applyBorder="1" applyAlignment="1">
      <alignment readingOrder="2"/>
    </xf>
    <xf numFmtId="0" fontId="6" fillId="0" borderId="17" xfId="0" applyFont="1" applyBorder="1" applyAlignment="1">
      <alignment readingOrder="2"/>
    </xf>
    <xf numFmtId="0" fontId="14" fillId="9" borderId="27" xfId="0" applyFont="1" applyFill="1" applyBorder="1" applyAlignment="1">
      <alignment horizontal="center" readingOrder="2"/>
    </xf>
    <xf numFmtId="167" fontId="14" fillId="9" borderId="28" xfId="3" applyNumberFormat="1" applyFont="1" applyFill="1" applyBorder="1" applyAlignment="1">
      <alignment horizontal="center" readingOrder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774700</xdr:colOff>
      <xdr:row>0</xdr:row>
      <xdr:rowOff>0</xdr:rowOff>
    </xdr:from>
    <xdr:to>
      <xdr:col>8</xdr:col>
      <xdr:colOff>774700</xdr:colOff>
      <xdr:row>0</xdr:row>
      <xdr:rowOff>500232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439309100" y="0"/>
          <a:ext cx="13779500" cy="50023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</a:t>
          </a:r>
          <a:r>
            <a:rPr lang="he-IL" sz="36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תכניות</a:t>
          </a:r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עבודה 2021 – עיריית עפולה</a:t>
          </a:r>
        </a:p>
      </xdr:txBody>
    </xdr:sp>
    <xdr:clientData/>
  </xdr:twoCellAnchor>
  <xdr:twoCellAnchor editAs="oneCell">
    <xdr:from>
      <xdr:col>11</xdr:col>
      <xdr:colOff>694916</xdr:colOff>
      <xdr:row>0</xdr:row>
      <xdr:rowOff>79936</xdr:rowOff>
    </xdr:from>
    <xdr:to>
      <xdr:col>11</xdr:col>
      <xdr:colOff>1535207</xdr:colOff>
      <xdr:row>2</xdr:row>
      <xdr:rowOff>139700</xdr:rowOff>
    </xdr:to>
    <xdr:pic>
      <xdr:nvPicPr>
        <xdr:cNvPr id="10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3849593" y="79936"/>
          <a:ext cx="840291" cy="80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rightToLeft="1" tabSelected="1" topLeftCell="A43" zoomScale="50" zoomScaleNormal="50" workbookViewId="0">
      <selection activeCell="G63" sqref="G63"/>
    </sheetView>
  </sheetViews>
  <sheetFormatPr defaultColWidth="9.09765625" defaultRowHeight="18" outlineLevelCol="1" x14ac:dyDescent="0.35"/>
  <cols>
    <col min="1" max="1" width="39.19921875" style="14" customWidth="1"/>
    <col min="2" max="2" width="18.19921875" style="14" customWidth="1"/>
    <col min="3" max="6" width="24" style="14" customWidth="1"/>
    <col min="7" max="7" width="22.3984375" style="14" customWidth="1"/>
    <col min="8" max="8" width="18.69921875" style="14" customWidth="1"/>
    <col min="9" max="9" width="23.59765625" style="14" customWidth="1"/>
    <col min="10" max="10" width="18.8984375" style="17" customWidth="1"/>
    <col min="11" max="11" width="19.09765625" style="24" customWidth="1"/>
    <col min="12" max="12" width="21.5" style="14" customWidth="1"/>
    <col min="13" max="15" width="9.09765625" style="7" hidden="1" customWidth="1" outlineLevel="1"/>
    <col min="16" max="16" width="9.09765625" style="7" collapsed="1"/>
    <col min="17" max="22" width="9.09765625" style="7"/>
    <col min="23" max="16384" width="9.09765625" style="14"/>
  </cols>
  <sheetData>
    <row r="1" spans="1:22" s="11" customFormat="1" ht="40.200000000000003" customHeight="1" x14ac:dyDescent="0.35">
      <c r="J1" s="18"/>
      <c r="K1" s="21"/>
      <c r="L1" s="12"/>
    </row>
    <row r="2" spans="1:22" s="7" customFormat="1" ht="18.600000000000001" thickBot="1" x14ac:dyDescent="0.4">
      <c r="J2" s="19"/>
      <c r="K2" s="22"/>
      <c r="L2" s="13"/>
    </row>
    <row r="3" spans="1:22" s="7" customFormat="1" ht="25.2" x14ac:dyDescent="0.45">
      <c r="B3" s="26" t="s">
        <v>31</v>
      </c>
      <c r="C3" s="79" t="s">
        <v>100</v>
      </c>
      <c r="D3" s="80"/>
      <c r="E3" s="5"/>
      <c r="F3" s="5"/>
      <c r="G3" s="6"/>
      <c r="H3" s="6"/>
      <c r="I3" s="6"/>
      <c r="J3" s="20"/>
      <c r="K3" s="23"/>
    </row>
    <row r="4" spans="1:22" s="7" customFormat="1" ht="25.8" thickBot="1" x14ac:dyDescent="0.5">
      <c r="B4" s="27" t="s">
        <v>37</v>
      </c>
      <c r="C4" s="81" t="s">
        <v>40</v>
      </c>
      <c r="D4" s="82"/>
      <c r="E4" s="5"/>
      <c r="F4" s="5"/>
      <c r="G4" s="6"/>
      <c r="H4" s="6"/>
      <c r="I4" s="6"/>
      <c r="J4" s="20"/>
      <c r="K4" s="23"/>
    </row>
    <row r="5" spans="1:22" s="10" customFormat="1" ht="18.600000000000001" thickBot="1" x14ac:dyDescent="0.4">
      <c r="B5" s="8"/>
      <c r="C5" s="9"/>
      <c r="D5" s="9"/>
      <c r="E5" s="9"/>
      <c r="F5" s="9"/>
      <c r="G5" s="8"/>
      <c r="H5" s="8"/>
      <c r="I5" s="8"/>
      <c r="J5" s="20"/>
      <c r="K5" s="23"/>
    </row>
    <row r="6" spans="1:22" s="10" customFormat="1" ht="25.8" thickBot="1" x14ac:dyDescent="0.5">
      <c r="A6" s="25" t="s">
        <v>39</v>
      </c>
      <c r="B6" s="47" t="s">
        <v>163</v>
      </c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22" s="7" customFormat="1" ht="18.600000000000001" thickBot="1" x14ac:dyDescent="0.4">
      <c r="J7" s="20"/>
      <c r="K7" s="23"/>
    </row>
    <row r="8" spans="1:22" ht="45.6" x14ac:dyDescent="0.25">
      <c r="A8" s="28" t="s">
        <v>27</v>
      </c>
      <c r="B8" s="29" t="s">
        <v>38</v>
      </c>
      <c r="C8" s="29" t="s">
        <v>25</v>
      </c>
      <c r="D8" s="29" t="s">
        <v>99</v>
      </c>
      <c r="E8" s="29" t="s">
        <v>33</v>
      </c>
      <c r="F8" s="30" t="s">
        <v>30</v>
      </c>
      <c r="G8" s="29" t="s">
        <v>32</v>
      </c>
      <c r="H8" s="29"/>
      <c r="I8" s="29" t="s">
        <v>11</v>
      </c>
      <c r="J8" s="29" t="s">
        <v>161</v>
      </c>
      <c r="K8" s="29" t="s">
        <v>162</v>
      </c>
      <c r="L8" s="31" t="s">
        <v>0</v>
      </c>
      <c r="M8" s="32" t="s">
        <v>10</v>
      </c>
      <c r="N8" s="33"/>
      <c r="O8" s="33"/>
    </row>
    <row r="9" spans="1:22" s="16" customFormat="1" ht="68.400000000000006" x14ac:dyDescent="0.25">
      <c r="A9" s="34"/>
      <c r="B9" s="35"/>
      <c r="C9" s="35"/>
      <c r="D9" s="35"/>
      <c r="E9" s="35"/>
      <c r="F9" s="36" t="s">
        <v>2</v>
      </c>
      <c r="G9" s="36" t="s">
        <v>28</v>
      </c>
      <c r="H9" s="36" t="s">
        <v>29</v>
      </c>
      <c r="I9" s="35"/>
      <c r="J9" s="35"/>
      <c r="K9" s="35"/>
      <c r="L9" s="37"/>
      <c r="M9" s="38" t="s">
        <v>4</v>
      </c>
      <c r="N9" s="39" t="s">
        <v>8</v>
      </c>
      <c r="O9" s="39" t="s">
        <v>9</v>
      </c>
      <c r="P9" s="15"/>
      <c r="Q9" s="15"/>
      <c r="R9" s="15"/>
      <c r="S9" s="15"/>
      <c r="T9" s="15"/>
      <c r="U9" s="15"/>
      <c r="V9" s="15"/>
    </row>
    <row r="10" spans="1:22" s="7" customFormat="1" ht="23.4" thickBot="1" x14ac:dyDescent="0.3">
      <c r="A10" s="84" t="s">
        <v>62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  <c r="M10" s="41"/>
      <c r="N10" s="41"/>
      <c r="O10" s="41"/>
    </row>
    <row r="11" spans="1:22" s="7" customFormat="1" ht="159.6" x14ac:dyDescent="0.25">
      <c r="A11" s="50" t="s">
        <v>62</v>
      </c>
      <c r="B11" s="51">
        <v>0</v>
      </c>
      <c r="C11" s="52" t="s">
        <v>102</v>
      </c>
      <c r="D11" s="52" t="s">
        <v>148</v>
      </c>
      <c r="E11" s="53" t="s">
        <v>41</v>
      </c>
      <c r="F11" s="52" t="s">
        <v>103</v>
      </c>
      <c r="G11" s="54">
        <v>44562</v>
      </c>
      <c r="H11" s="54">
        <v>44926</v>
      </c>
      <c r="I11" s="52" t="s">
        <v>45</v>
      </c>
      <c r="J11" s="40">
        <v>12000</v>
      </c>
      <c r="K11" s="40"/>
      <c r="L11" s="75" t="s">
        <v>46</v>
      </c>
      <c r="M11" s="41"/>
      <c r="N11" s="41"/>
      <c r="O11" s="41"/>
    </row>
    <row r="12" spans="1:22" s="7" customFormat="1" ht="91.2" x14ac:dyDescent="0.25">
      <c r="A12" s="55"/>
      <c r="B12" s="56">
        <v>1</v>
      </c>
      <c r="C12" s="56">
        <v>2</v>
      </c>
      <c r="D12" s="56">
        <v>2</v>
      </c>
      <c r="E12" s="57" t="s">
        <v>101</v>
      </c>
      <c r="F12" s="56" t="s">
        <v>75</v>
      </c>
      <c r="G12" s="58">
        <v>44562</v>
      </c>
      <c r="H12" s="58">
        <v>44926</v>
      </c>
      <c r="I12" s="56"/>
      <c r="J12" s="42">
        <v>70000</v>
      </c>
      <c r="K12" s="42"/>
      <c r="L12" s="76" t="s">
        <v>55</v>
      </c>
      <c r="M12" s="41"/>
      <c r="N12" s="41"/>
      <c r="O12" s="41"/>
    </row>
    <row r="13" spans="1:22" s="7" customFormat="1" ht="159.6" x14ac:dyDescent="0.25">
      <c r="A13" s="55"/>
      <c r="B13" s="56">
        <v>0</v>
      </c>
      <c r="C13" s="56">
        <v>100</v>
      </c>
      <c r="D13" s="56">
        <v>300</v>
      </c>
      <c r="E13" s="57" t="s">
        <v>104</v>
      </c>
      <c r="F13" s="56" t="s">
        <v>138</v>
      </c>
      <c r="G13" s="58">
        <v>44562</v>
      </c>
      <c r="H13" s="58">
        <v>44926</v>
      </c>
      <c r="I13" s="56"/>
      <c r="J13" s="42">
        <v>1000</v>
      </c>
      <c r="K13" s="42"/>
      <c r="L13" s="77"/>
      <c r="M13" s="41"/>
      <c r="N13" s="41"/>
      <c r="O13" s="41"/>
    </row>
    <row r="14" spans="1:22" s="7" customFormat="1" ht="22.8" x14ac:dyDescent="0.25">
      <c r="A14" s="113" t="s">
        <v>54</v>
      </c>
      <c r="B14" s="65"/>
      <c r="C14" s="65"/>
      <c r="D14" s="65"/>
      <c r="E14" s="57"/>
      <c r="F14" s="65"/>
      <c r="G14" s="87"/>
      <c r="H14" s="87"/>
      <c r="I14" s="65"/>
      <c r="J14" s="89">
        <f>SUM(J11:J13)</f>
        <v>83000</v>
      </c>
      <c r="K14" s="89">
        <f>SUM(K11:K13)</f>
        <v>0</v>
      </c>
      <c r="L14" s="88"/>
      <c r="M14" s="41"/>
      <c r="N14" s="41"/>
      <c r="O14" s="41"/>
    </row>
    <row r="15" spans="1:22" s="7" customFormat="1" ht="22.8" x14ac:dyDescent="0.25">
      <c r="A15" s="59" t="s">
        <v>42</v>
      </c>
      <c r="B15" s="60"/>
      <c r="C15" s="60"/>
      <c r="D15" s="60"/>
      <c r="E15" s="61"/>
      <c r="F15" s="60"/>
      <c r="G15" s="62"/>
      <c r="H15" s="62"/>
      <c r="I15" s="60"/>
      <c r="J15" s="43"/>
      <c r="K15" s="43"/>
      <c r="L15" s="78"/>
      <c r="M15" s="41"/>
      <c r="N15" s="41"/>
      <c r="O15" s="41"/>
    </row>
    <row r="16" spans="1:22" s="7" customFormat="1" ht="136.80000000000001" x14ac:dyDescent="0.25">
      <c r="A16" s="55" t="s">
        <v>42</v>
      </c>
      <c r="B16" s="63">
        <v>0</v>
      </c>
      <c r="C16" s="56">
        <v>80</v>
      </c>
      <c r="D16" s="56">
        <v>250</v>
      </c>
      <c r="E16" s="57" t="s">
        <v>76</v>
      </c>
      <c r="F16" s="56" t="s">
        <v>77</v>
      </c>
      <c r="G16" s="58">
        <v>44562</v>
      </c>
      <c r="H16" s="58">
        <v>44926</v>
      </c>
      <c r="I16" s="56" t="s">
        <v>44</v>
      </c>
      <c r="J16" s="42">
        <v>26000</v>
      </c>
      <c r="K16" s="42">
        <v>260000</v>
      </c>
      <c r="L16" s="76" t="s">
        <v>112</v>
      </c>
      <c r="M16" s="41"/>
      <c r="N16" s="41"/>
      <c r="O16" s="41"/>
    </row>
    <row r="17" spans="1:15" s="7" customFormat="1" ht="136.80000000000001" x14ac:dyDescent="0.25">
      <c r="A17" s="55"/>
      <c r="B17" s="63">
        <v>0</v>
      </c>
      <c r="C17" s="64">
        <v>1</v>
      </c>
      <c r="D17" s="64">
        <v>1</v>
      </c>
      <c r="E17" s="57" t="s">
        <v>43</v>
      </c>
      <c r="F17" s="65" t="s">
        <v>105</v>
      </c>
      <c r="G17" s="58">
        <v>44562</v>
      </c>
      <c r="H17" s="58">
        <v>44926</v>
      </c>
      <c r="I17" s="56"/>
      <c r="J17" s="42">
        <v>0</v>
      </c>
      <c r="K17" s="42">
        <v>0</v>
      </c>
      <c r="L17" s="77"/>
      <c r="M17" s="41"/>
      <c r="N17" s="41"/>
      <c r="O17" s="41"/>
    </row>
    <row r="18" spans="1:15" s="7" customFormat="1" ht="114" x14ac:dyDescent="0.25">
      <c r="A18" s="55"/>
      <c r="B18" s="63">
        <v>0</v>
      </c>
      <c r="C18" s="56">
        <v>60</v>
      </c>
      <c r="D18" s="56">
        <v>120</v>
      </c>
      <c r="E18" s="57" t="s">
        <v>139</v>
      </c>
      <c r="F18" s="65" t="s">
        <v>140</v>
      </c>
      <c r="G18" s="58">
        <v>44562</v>
      </c>
      <c r="H18" s="58">
        <v>44926</v>
      </c>
      <c r="I18" s="56" t="s">
        <v>106</v>
      </c>
      <c r="J18" s="42">
        <v>8000</v>
      </c>
      <c r="K18" s="42"/>
      <c r="L18" s="77"/>
      <c r="M18" s="41"/>
      <c r="N18" s="41"/>
      <c r="O18" s="41"/>
    </row>
    <row r="19" spans="1:15" s="7" customFormat="1" ht="68.400000000000006" x14ac:dyDescent="0.25">
      <c r="A19" s="55"/>
      <c r="B19" s="63">
        <v>0</v>
      </c>
      <c r="C19" s="56">
        <v>0</v>
      </c>
      <c r="D19" s="56">
        <v>10</v>
      </c>
      <c r="E19" s="57" t="s">
        <v>126</v>
      </c>
      <c r="F19" s="65" t="s">
        <v>127</v>
      </c>
      <c r="G19" s="58">
        <v>44562</v>
      </c>
      <c r="H19" s="58">
        <v>44926</v>
      </c>
      <c r="I19" s="56" t="s">
        <v>128</v>
      </c>
      <c r="J19" s="42">
        <v>3600</v>
      </c>
      <c r="K19" s="42"/>
      <c r="L19" s="77" t="s">
        <v>129</v>
      </c>
      <c r="M19" s="41"/>
      <c r="N19" s="41"/>
      <c r="O19" s="41"/>
    </row>
    <row r="20" spans="1:15" s="7" customFormat="1" ht="68.400000000000006" x14ac:dyDescent="0.25">
      <c r="A20" s="55"/>
      <c r="B20" s="63">
        <v>0</v>
      </c>
      <c r="C20" s="56" t="s">
        <v>110</v>
      </c>
      <c r="D20" s="56" t="s">
        <v>109</v>
      </c>
      <c r="E20" s="57" t="s">
        <v>107</v>
      </c>
      <c r="F20" s="56" t="s">
        <v>141</v>
      </c>
      <c r="G20" s="58">
        <v>44563</v>
      </c>
      <c r="H20" s="58">
        <v>44926</v>
      </c>
      <c r="I20" s="56" t="s">
        <v>108</v>
      </c>
      <c r="J20" s="42">
        <v>0</v>
      </c>
      <c r="K20" s="42">
        <v>0</v>
      </c>
      <c r="L20" s="77"/>
      <c r="M20" s="41"/>
      <c r="N20" s="41"/>
      <c r="O20" s="41"/>
    </row>
    <row r="21" spans="1:15" s="7" customFormat="1" ht="159.6" x14ac:dyDescent="0.25">
      <c r="A21" s="55"/>
      <c r="B21" s="63">
        <v>0</v>
      </c>
      <c r="C21" s="56">
        <v>0</v>
      </c>
      <c r="D21" s="56">
        <v>7</v>
      </c>
      <c r="E21" s="57" t="s">
        <v>119</v>
      </c>
      <c r="F21" s="56" t="s">
        <v>111</v>
      </c>
      <c r="G21" s="58">
        <v>44743</v>
      </c>
      <c r="H21" s="58">
        <v>44804</v>
      </c>
      <c r="I21" s="56" t="s">
        <v>49</v>
      </c>
      <c r="J21" s="42">
        <v>14000</v>
      </c>
      <c r="K21" s="42">
        <v>8000</v>
      </c>
      <c r="L21" s="77"/>
      <c r="M21" s="41"/>
      <c r="N21" s="41"/>
      <c r="O21" s="41"/>
    </row>
    <row r="22" spans="1:15" s="91" customFormat="1" ht="22.8" x14ac:dyDescent="0.25">
      <c r="A22" s="113" t="s">
        <v>54</v>
      </c>
      <c r="B22" s="66"/>
      <c r="C22" s="65"/>
      <c r="D22" s="65"/>
      <c r="E22" s="65"/>
      <c r="F22" s="65"/>
      <c r="G22" s="65"/>
      <c r="H22" s="65"/>
      <c r="I22" s="65"/>
      <c r="J22" s="89">
        <f>SUM(J16:J21)</f>
        <v>51600</v>
      </c>
      <c r="K22" s="89">
        <f>SUM(K16:K21)</f>
        <v>268000</v>
      </c>
      <c r="L22" s="88"/>
      <c r="M22" s="90"/>
      <c r="N22" s="90"/>
      <c r="O22" s="90"/>
    </row>
    <row r="23" spans="1:15" s="7" customFormat="1" ht="24.6" customHeight="1" x14ac:dyDescent="0.25">
      <c r="A23" s="92" t="s">
        <v>50</v>
      </c>
      <c r="B23" s="60"/>
      <c r="C23" s="60"/>
      <c r="D23" s="60"/>
      <c r="E23" s="61"/>
      <c r="F23" s="60"/>
      <c r="G23" s="62"/>
      <c r="H23" s="62"/>
      <c r="I23" s="60"/>
      <c r="J23" s="43"/>
      <c r="K23" s="43"/>
      <c r="L23" s="78"/>
      <c r="M23" s="41"/>
      <c r="N23" s="41"/>
      <c r="O23" s="41"/>
    </row>
    <row r="24" spans="1:15" s="7" customFormat="1" ht="37.5" customHeight="1" x14ac:dyDescent="0.25">
      <c r="A24" s="55" t="s">
        <v>50</v>
      </c>
      <c r="B24" s="63">
        <v>0</v>
      </c>
      <c r="C24" s="56">
        <v>1</v>
      </c>
      <c r="D24" s="56">
        <v>3</v>
      </c>
      <c r="E24" s="57" t="s">
        <v>130</v>
      </c>
      <c r="F24" s="56" t="s">
        <v>63</v>
      </c>
      <c r="G24" s="58">
        <v>44682</v>
      </c>
      <c r="H24" s="58">
        <v>44926</v>
      </c>
      <c r="I24" s="56"/>
      <c r="J24" s="42">
        <v>45000</v>
      </c>
      <c r="K24" s="42">
        <v>35000</v>
      </c>
      <c r="L24" s="76" t="s">
        <v>144</v>
      </c>
      <c r="M24" s="41"/>
      <c r="N24" s="41"/>
      <c r="O24" s="41"/>
    </row>
    <row r="25" spans="1:15" s="7" customFormat="1" ht="91.2" x14ac:dyDescent="0.25">
      <c r="A25" s="55"/>
      <c r="B25" s="63">
        <v>0</v>
      </c>
      <c r="C25" s="56" t="s">
        <v>121</v>
      </c>
      <c r="D25" s="56" t="s">
        <v>120</v>
      </c>
      <c r="E25" s="57" t="s">
        <v>131</v>
      </c>
      <c r="F25" s="56" t="s">
        <v>122</v>
      </c>
      <c r="G25" s="58">
        <v>44562</v>
      </c>
      <c r="H25" s="58">
        <v>44926</v>
      </c>
      <c r="I25" s="56" t="s">
        <v>123</v>
      </c>
      <c r="J25" s="42">
        <v>30000</v>
      </c>
      <c r="K25" s="42">
        <v>15000</v>
      </c>
      <c r="L25" s="76" t="s">
        <v>58</v>
      </c>
      <c r="M25" s="41"/>
      <c r="N25" s="41"/>
      <c r="O25" s="41"/>
    </row>
    <row r="26" spans="1:15" s="7" customFormat="1" ht="68.400000000000006" x14ac:dyDescent="0.25">
      <c r="A26" s="55"/>
      <c r="B26" s="63">
        <v>0</v>
      </c>
      <c r="C26" s="56">
        <v>0</v>
      </c>
      <c r="D26" s="56">
        <v>3</v>
      </c>
      <c r="E26" s="57" t="s">
        <v>65</v>
      </c>
      <c r="F26" s="56" t="s">
        <v>64</v>
      </c>
      <c r="G26" s="63" t="s">
        <v>47</v>
      </c>
      <c r="H26" s="63" t="s">
        <v>48</v>
      </c>
      <c r="I26" s="56"/>
      <c r="J26" s="42">
        <v>15000</v>
      </c>
      <c r="K26" s="42">
        <v>0</v>
      </c>
      <c r="L26" s="76" t="s">
        <v>124</v>
      </c>
      <c r="M26" s="41"/>
      <c r="N26" s="41"/>
      <c r="O26" s="41"/>
    </row>
    <row r="27" spans="1:15" s="7" customFormat="1" ht="68.400000000000006" x14ac:dyDescent="0.25">
      <c r="A27" s="55"/>
      <c r="B27" s="63">
        <v>0</v>
      </c>
      <c r="C27" s="56">
        <v>1</v>
      </c>
      <c r="D27" s="56">
        <v>4</v>
      </c>
      <c r="E27" s="57" t="s">
        <v>145</v>
      </c>
      <c r="F27" s="56" t="s">
        <v>66</v>
      </c>
      <c r="G27" s="58">
        <v>44562</v>
      </c>
      <c r="H27" s="58">
        <v>44926</v>
      </c>
      <c r="I27" s="56"/>
      <c r="J27" s="42">
        <v>30000</v>
      </c>
      <c r="K27" s="42"/>
      <c r="L27" s="76"/>
      <c r="M27" s="41"/>
      <c r="N27" s="41"/>
      <c r="O27" s="41"/>
    </row>
    <row r="28" spans="1:15" s="7" customFormat="1" ht="136.80000000000001" x14ac:dyDescent="0.25">
      <c r="A28" s="55"/>
      <c r="B28" s="66">
        <v>0</v>
      </c>
      <c r="C28" s="65" t="s">
        <v>60</v>
      </c>
      <c r="D28" s="65" t="s">
        <v>68</v>
      </c>
      <c r="E28" s="57" t="s">
        <v>67</v>
      </c>
      <c r="F28" s="56" t="s">
        <v>69</v>
      </c>
      <c r="G28" s="58">
        <v>44562</v>
      </c>
      <c r="H28" s="58">
        <v>44926</v>
      </c>
      <c r="I28" s="56" t="s">
        <v>53</v>
      </c>
      <c r="J28" s="42">
        <v>3200</v>
      </c>
      <c r="K28" s="42">
        <v>32000</v>
      </c>
      <c r="L28" s="76" t="s">
        <v>51</v>
      </c>
      <c r="M28" s="41"/>
      <c r="N28" s="41"/>
      <c r="O28" s="41"/>
    </row>
    <row r="29" spans="1:15" s="7" customFormat="1" ht="45.6" x14ac:dyDescent="0.25">
      <c r="A29" s="55"/>
      <c r="B29" s="63">
        <v>0</v>
      </c>
      <c r="C29" s="56">
        <v>6</v>
      </c>
      <c r="D29" s="56">
        <v>20</v>
      </c>
      <c r="E29" s="57" t="s">
        <v>125</v>
      </c>
      <c r="F29" s="56" t="s">
        <v>70</v>
      </c>
      <c r="G29" s="58">
        <v>44562</v>
      </c>
      <c r="H29" s="58">
        <v>44926</v>
      </c>
      <c r="I29" s="56" t="s">
        <v>59</v>
      </c>
      <c r="J29" s="42">
        <v>12000</v>
      </c>
      <c r="K29" s="42">
        <v>10000</v>
      </c>
      <c r="L29" s="76"/>
      <c r="M29" s="41"/>
      <c r="N29" s="41"/>
      <c r="O29" s="41"/>
    </row>
    <row r="30" spans="1:15" s="7" customFormat="1" ht="31.5" customHeight="1" x14ac:dyDescent="0.25">
      <c r="A30" s="55"/>
      <c r="B30" s="67">
        <v>0</v>
      </c>
      <c r="C30" s="68">
        <v>20</v>
      </c>
      <c r="D30" s="68">
        <v>40</v>
      </c>
      <c r="E30" s="69" t="s">
        <v>146</v>
      </c>
      <c r="F30" s="68" t="s">
        <v>160</v>
      </c>
      <c r="G30" s="70" t="s">
        <v>147</v>
      </c>
      <c r="H30" s="70">
        <v>44926</v>
      </c>
      <c r="I30" s="68" t="s">
        <v>155</v>
      </c>
      <c r="J30" s="42">
        <v>3000</v>
      </c>
      <c r="K30" s="42">
        <v>90000</v>
      </c>
      <c r="L30" s="76" t="s">
        <v>158</v>
      </c>
      <c r="M30" s="41"/>
      <c r="N30" s="41"/>
      <c r="O30" s="41"/>
    </row>
    <row r="31" spans="1:15" s="7" customFormat="1" ht="22.8" x14ac:dyDescent="0.25">
      <c r="A31" s="55"/>
      <c r="B31" s="67"/>
      <c r="C31" s="68"/>
      <c r="D31" s="68"/>
      <c r="E31" s="69"/>
      <c r="F31" s="68"/>
      <c r="G31" s="70"/>
      <c r="H31" s="70"/>
      <c r="I31" s="68"/>
      <c r="J31" s="42">
        <v>25000</v>
      </c>
      <c r="K31" s="42"/>
      <c r="L31" s="77" t="s">
        <v>149</v>
      </c>
      <c r="M31" s="41"/>
      <c r="N31" s="41"/>
      <c r="O31" s="41"/>
    </row>
    <row r="32" spans="1:15" s="7" customFormat="1" ht="45.6" x14ac:dyDescent="0.25">
      <c r="A32" s="55"/>
      <c r="B32" s="67"/>
      <c r="C32" s="68"/>
      <c r="D32" s="68"/>
      <c r="E32" s="69"/>
      <c r="F32" s="68"/>
      <c r="G32" s="70"/>
      <c r="H32" s="70"/>
      <c r="I32" s="68"/>
      <c r="J32" s="42">
        <v>25000</v>
      </c>
      <c r="K32" s="42">
        <v>95000</v>
      </c>
      <c r="L32" s="76" t="s">
        <v>159</v>
      </c>
      <c r="M32" s="41"/>
      <c r="N32" s="41"/>
      <c r="O32" s="41"/>
    </row>
    <row r="33" spans="1:15" s="7" customFormat="1" ht="22.8" x14ac:dyDescent="0.25">
      <c r="A33" s="55"/>
      <c r="B33" s="67"/>
      <c r="C33" s="68"/>
      <c r="D33" s="68"/>
      <c r="E33" s="69"/>
      <c r="F33" s="68"/>
      <c r="G33" s="70"/>
      <c r="H33" s="70"/>
      <c r="I33" s="68"/>
      <c r="J33" s="42">
        <v>15000</v>
      </c>
      <c r="K33" s="42"/>
      <c r="L33" s="77" t="s">
        <v>150</v>
      </c>
      <c r="M33" s="41"/>
      <c r="N33" s="41"/>
      <c r="O33" s="41"/>
    </row>
    <row r="34" spans="1:15" s="7" customFormat="1" ht="22.8" x14ac:dyDescent="0.25">
      <c r="A34" s="55"/>
      <c r="B34" s="67"/>
      <c r="C34" s="68"/>
      <c r="D34" s="68"/>
      <c r="E34" s="69"/>
      <c r="F34" s="68"/>
      <c r="G34" s="70"/>
      <c r="H34" s="70"/>
      <c r="I34" s="68"/>
      <c r="J34" s="42">
        <v>10000</v>
      </c>
      <c r="K34" s="42"/>
      <c r="L34" s="77" t="s">
        <v>151</v>
      </c>
      <c r="M34" s="41"/>
      <c r="N34" s="41"/>
      <c r="O34" s="41"/>
    </row>
    <row r="35" spans="1:15" s="7" customFormat="1" ht="114" x14ac:dyDescent="0.25">
      <c r="A35" s="55"/>
      <c r="B35" s="67"/>
      <c r="C35" s="68"/>
      <c r="D35" s="68"/>
      <c r="E35" s="69"/>
      <c r="F35" s="68"/>
      <c r="G35" s="70"/>
      <c r="H35" s="70"/>
      <c r="I35" s="68"/>
      <c r="J35" s="42">
        <v>25000</v>
      </c>
      <c r="K35" s="42"/>
      <c r="L35" s="76" t="s">
        <v>152</v>
      </c>
      <c r="M35" s="41"/>
      <c r="N35" s="41"/>
      <c r="O35" s="41"/>
    </row>
    <row r="36" spans="1:15" s="7" customFormat="1" ht="22.8" x14ac:dyDescent="0.25">
      <c r="A36" s="55"/>
      <c r="B36" s="67"/>
      <c r="C36" s="68"/>
      <c r="D36" s="68"/>
      <c r="E36" s="69"/>
      <c r="F36" s="68"/>
      <c r="G36" s="70"/>
      <c r="H36" s="70"/>
      <c r="I36" s="68"/>
      <c r="J36" s="42">
        <v>10000</v>
      </c>
      <c r="K36" s="42"/>
      <c r="L36" s="77" t="s">
        <v>153</v>
      </c>
      <c r="M36" s="41"/>
      <c r="N36" s="41"/>
      <c r="O36" s="41"/>
    </row>
    <row r="37" spans="1:15" s="7" customFormat="1" ht="22.8" x14ac:dyDescent="0.25">
      <c r="A37" s="55"/>
      <c r="B37" s="67"/>
      <c r="C37" s="68"/>
      <c r="D37" s="68"/>
      <c r="E37" s="69"/>
      <c r="F37" s="68"/>
      <c r="G37" s="70"/>
      <c r="H37" s="70"/>
      <c r="I37" s="68"/>
      <c r="J37" s="42">
        <v>12000</v>
      </c>
      <c r="K37" s="42"/>
      <c r="L37" s="77" t="s">
        <v>154</v>
      </c>
      <c r="M37" s="41"/>
      <c r="N37" s="41"/>
      <c r="O37" s="41"/>
    </row>
    <row r="38" spans="1:15" s="7" customFormat="1" ht="114" x14ac:dyDescent="0.25">
      <c r="A38" s="55"/>
      <c r="B38" s="56" t="s">
        <v>52</v>
      </c>
      <c r="C38" s="56" t="s">
        <v>52</v>
      </c>
      <c r="D38" s="56" t="s">
        <v>73</v>
      </c>
      <c r="E38" s="57" t="s">
        <v>71</v>
      </c>
      <c r="F38" s="56" t="s">
        <v>72</v>
      </c>
      <c r="G38" s="58">
        <v>44562</v>
      </c>
      <c r="H38" s="58">
        <v>44926</v>
      </c>
      <c r="I38" s="56" t="s">
        <v>53</v>
      </c>
      <c r="J38" s="42">
        <v>3100</v>
      </c>
      <c r="K38" s="42">
        <v>31000</v>
      </c>
      <c r="L38" s="76" t="s">
        <v>74</v>
      </c>
      <c r="M38" s="41"/>
      <c r="N38" s="41"/>
      <c r="O38" s="41"/>
    </row>
    <row r="39" spans="1:15" s="91" customFormat="1" ht="22.8" x14ac:dyDescent="0.25">
      <c r="A39" s="113" t="s">
        <v>54</v>
      </c>
      <c r="B39" s="65"/>
      <c r="C39" s="65"/>
      <c r="D39" s="65"/>
      <c r="E39" s="65"/>
      <c r="F39" s="65"/>
      <c r="G39" s="87"/>
      <c r="H39" s="87"/>
      <c r="I39" s="65"/>
      <c r="J39" s="89">
        <f>SUM(J24:J38)</f>
        <v>263300</v>
      </c>
      <c r="K39" s="89">
        <f>SUM(K24:K38)</f>
        <v>308000</v>
      </c>
      <c r="L39" s="88"/>
      <c r="M39" s="90"/>
      <c r="N39" s="90"/>
      <c r="O39" s="90"/>
    </row>
    <row r="40" spans="1:15" s="7" customFormat="1" ht="22.8" x14ac:dyDescent="0.25">
      <c r="A40" s="93" t="s">
        <v>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5"/>
      <c r="M40" s="41"/>
      <c r="N40" s="41"/>
      <c r="O40" s="41"/>
    </row>
    <row r="41" spans="1:15" s="7" customFormat="1" ht="91.2" x14ac:dyDescent="0.25">
      <c r="A41" s="55" t="s">
        <v>89</v>
      </c>
      <c r="B41" s="56">
        <v>0</v>
      </c>
      <c r="C41" s="56">
        <v>8</v>
      </c>
      <c r="D41" s="56">
        <v>18</v>
      </c>
      <c r="E41" s="57" t="s">
        <v>132</v>
      </c>
      <c r="F41" s="56" t="s">
        <v>78</v>
      </c>
      <c r="G41" s="58">
        <v>44562</v>
      </c>
      <c r="H41" s="58">
        <v>44926</v>
      </c>
      <c r="I41" s="56" t="s">
        <v>115</v>
      </c>
      <c r="J41" s="42">
        <v>6500</v>
      </c>
      <c r="K41" s="83">
        <v>58500</v>
      </c>
      <c r="L41" s="76" t="s">
        <v>56</v>
      </c>
      <c r="M41" s="41"/>
      <c r="N41" s="41"/>
      <c r="O41" s="41"/>
    </row>
    <row r="42" spans="1:15" s="7" customFormat="1" ht="45.6" x14ac:dyDescent="0.25">
      <c r="A42" s="55"/>
      <c r="B42" s="63">
        <v>0</v>
      </c>
      <c r="C42" s="56">
        <v>1</v>
      </c>
      <c r="D42" s="56">
        <v>2</v>
      </c>
      <c r="E42" s="57" t="s">
        <v>114</v>
      </c>
      <c r="F42" s="56" t="s">
        <v>79</v>
      </c>
      <c r="G42" s="58">
        <v>44562</v>
      </c>
      <c r="H42" s="58">
        <v>44926</v>
      </c>
      <c r="I42" s="56"/>
      <c r="J42" s="42">
        <v>700</v>
      </c>
      <c r="K42" s="42">
        <v>6300</v>
      </c>
      <c r="L42" s="77"/>
      <c r="M42" s="41"/>
      <c r="N42" s="41"/>
      <c r="O42" s="41"/>
    </row>
    <row r="43" spans="1:15" s="7" customFormat="1" ht="68.400000000000006" x14ac:dyDescent="0.25">
      <c r="A43" s="55"/>
      <c r="B43" s="63">
        <v>0</v>
      </c>
      <c r="C43" s="56">
        <v>0</v>
      </c>
      <c r="D43" s="56">
        <v>7</v>
      </c>
      <c r="E43" s="57" t="s">
        <v>113</v>
      </c>
      <c r="F43" s="56" t="s">
        <v>80</v>
      </c>
      <c r="G43" s="58">
        <v>44562</v>
      </c>
      <c r="H43" s="58">
        <v>44681</v>
      </c>
      <c r="I43" s="56"/>
      <c r="J43" s="42">
        <v>0</v>
      </c>
      <c r="K43" s="42">
        <v>0</v>
      </c>
      <c r="L43" s="77"/>
      <c r="M43" s="41"/>
      <c r="N43" s="41"/>
      <c r="O43" s="41"/>
    </row>
    <row r="44" spans="1:15" s="91" customFormat="1" ht="22.8" x14ac:dyDescent="0.25">
      <c r="A44" s="114" t="s">
        <v>54</v>
      </c>
      <c r="B44" s="66"/>
      <c r="C44" s="65"/>
      <c r="D44" s="65"/>
      <c r="E44" s="65"/>
      <c r="F44" s="65"/>
      <c r="G44" s="65"/>
      <c r="H44" s="65"/>
      <c r="I44" s="65"/>
      <c r="J44" s="89">
        <f>SUM(J41:J43)</f>
        <v>7200</v>
      </c>
      <c r="K44" s="89">
        <f>SUM(K41:K43)</f>
        <v>64800</v>
      </c>
      <c r="L44" s="88"/>
      <c r="M44" s="90"/>
      <c r="N44" s="90"/>
      <c r="O44" s="90"/>
    </row>
    <row r="45" spans="1:15" s="7" customFormat="1" ht="22.8" x14ac:dyDescent="0.25">
      <c r="A45" s="93" t="s">
        <v>90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/>
      <c r="M45" s="41"/>
      <c r="N45" s="41"/>
      <c r="O45" s="41"/>
    </row>
    <row r="46" spans="1:15" s="7" customFormat="1" ht="91.2" x14ac:dyDescent="0.25">
      <c r="A46" s="55" t="s">
        <v>90</v>
      </c>
      <c r="B46" s="63">
        <v>2</v>
      </c>
      <c r="C46" s="56">
        <v>3</v>
      </c>
      <c r="D46" s="56">
        <v>3</v>
      </c>
      <c r="E46" s="57" t="s">
        <v>84</v>
      </c>
      <c r="F46" s="56" t="s">
        <v>81</v>
      </c>
      <c r="G46" s="58">
        <v>44562</v>
      </c>
      <c r="H46" s="58">
        <v>44926</v>
      </c>
      <c r="I46" s="56" t="s">
        <v>57</v>
      </c>
      <c r="J46" s="42">
        <v>13000</v>
      </c>
      <c r="K46" s="42"/>
      <c r="L46" s="77"/>
      <c r="M46" s="41"/>
      <c r="N46" s="41"/>
      <c r="O46" s="41"/>
    </row>
    <row r="47" spans="1:15" s="7" customFormat="1" ht="91.2" x14ac:dyDescent="0.25">
      <c r="A47" s="55"/>
      <c r="B47" s="63">
        <v>1</v>
      </c>
      <c r="C47" s="56">
        <v>2</v>
      </c>
      <c r="D47" s="56">
        <v>2</v>
      </c>
      <c r="E47" s="57" t="s">
        <v>83</v>
      </c>
      <c r="F47" s="56" t="s">
        <v>82</v>
      </c>
      <c r="G47" s="58">
        <v>44562</v>
      </c>
      <c r="H47" s="58">
        <v>44926</v>
      </c>
      <c r="I47" s="56" t="s">
        <v>133</v>
      </c>
      <c r="J47" s="42">
        <v>8000</v>
      </c>
      <c r="K47" s="42"/>
      <c r="L47" s="77"/>
      <c r="M47" s="41"/>
      <c r="N47" s="41"/>
      <c r="O47" s="41"/>
    </row>
    <row r="48" spans="1:15" s="7" customFormat="1" ht="91.2" x14ac:dyDescent="0.25">
      <c r="A48" s="55"/>
      <c r="B48" s="63"/>
      <c r="C48" s="56">
        <v>3</v>
      </c>
      <c r="D48" s="56">
        <v>6</v>
      </c>
      <c r="E48" s="57" t="s">
        <v>137</v>
      </c>
      <c r="F48" s="56" t="s">
        <v>142</v>
      </c>
      <c r="G48" s="58">
        <v>44562</v>
      </c>
      <c r="H48" s="58">
        <v>44926</v>
      </c>
      <c r="I48" s="56"/>
      <c r="J48" s="42">
        <v>7900</v>
      </c>
      <c r="K48" s="42"/>
      <c r="L48" s="77" t="s">
        <v>136</v>
      </c>
      <c r="M48" s="41"/>
      <c r="N48" s="41"/>
      <c r="O48" s="41"/>
    </row>
    <row r="49" spans="1:15" s="7" customFormat="1" ht="114" x14ac:dyDescent="0.25">
      <c r="A49" s="55"/>
      <c r="B49" s="56">
        <v>8</v>
      </c>
      <c r="C49" s="56">
        <v>10</v>
      </c>
      <c r="D49" s="56">
        <v>10</v>
      </c>
      <c r="E49" s="57" t="s">
        <v>134</v>
      </c>
      <c r="F49" s="56" t="s">
        <v>85</v>
      </c>
      <c r="G49" s="58">
        <v>44562</v>
      </c>
      <c r="H49" s="58">
        <v>44926</v>
      </c>
      <c r="I49" s="56" t="s">
        <v>133</v>
      </c>
      <c r="J49" s="42">
        <v>10000</v>
      </c>
      <c r="K49" s="42"/>
      <c r="L49" s="76" t="s">
        <v>156</v>
      </c>
      <c r="M49" s="41"/>
      <c r="N49" s="41"/>
      <c r="O49" s="41"/>
    </row>
    <row r="50" spans="1:15" s="7" customFormat="1" ht="68.400000000000006" x14ac:dyDescent="0.25">
      <c r="A50" s="55"/>
      <c r="B50" s="56">
        <v>12</v>
      </c>
      <c r="C50" s="56">
        <v>20</v>
      </c>
      <c r="D50" s="56">
        <v>25</v>
      </c>
      <c r="E50" s="57" t="s">
        <v>86</v>
      </c>
      <c r="F50" s="56" t="s">
        <v>87</v>
      </c>
      <c r="G50" s="58">
        <v>44562</v>
      </c>
      <c r="H50" s="58">
        <v>44926</v>
      </c>
      <c r="I50" s="56" t="s">
        <v>135</v>
      </c>
      <c r="J50" s="42">
        <v>12000</v>
      </c>
      <c r="K50" s="42"/>
      <c r="L50" s="76" t="s">
        <v>157</v>
      </c>
      <c r="M50" s="41"/>
      <c r="N50" s="41"/>
      <c r="O50" s="41"/>
    </row>
    <row r="51" spans="1:15" s="99" customFormat="1" ht="22.8" x14ac:dyDescent="0.25">
      <c r="A51" s="115" t="s">
        <v>54</v>
      </c>
      <c r="B51" s="96"/>
      <c r="C51" s="97"/>
      <c r="D51" s="97"/>
      <c r="E51" s="97"/>
      <c r="F51" s="97"/>
      <c r="G51" s="97"/>
      <c r="H51" s="97"/>
      <c r="I51" s="97"/>
      <c r="J51" s="100">
        <f>SUM(J46:J50)</f>
        <v>50900</v>
      </c>
      <c r="K51" s="101">
        <f>SUM(K46:K50)</f>
        <v>0</v>
      </c>
      <c r="L51" s="98"/>
      <c r="M51" s="90"/>
      <c r="N51" s="90"/>
      <c r="O51" s="90"/>
    </row>
    <row r="52" spans="1:15" s="7" customFormat="1" ht="22.8" x14ac:dyDescent="0.25">
      <c r="A52" s="93" t="s">
        <v>61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5"/>
      <c r="M52" s="41"/>
      <c r="N52" s="41"/>
      <c r="O52" s="41"/>
    </row>
    <row r="53" spans="1:15" s="7" customFormat="1" ht="91.2" x14ac:dyDescent="0.25">
      <c r="A53" s="55" t="s">
        <v>61</v>
      </c>
      <c r="B53" s="56" t="s">
        <v>88</v>
      </c>
      <c r="C53" s="56" t="s">
        <v>88</v>
      </c>
      <c r="D53" s="56" t="s">
        <v>88</v>
      </c>
      <c r="E53" s="57" t="s">
        <v>92</v>
      </c>
      <c r="F53" s="56" t="s">
        <v>91</v>
      </c>
      <c r="G53" s="58">
        <v>44562</v>
      </c>
      <c r="H53" s="58">
        <v>44926</v>
      </c>
      <c r="I53" s="56"/>
      <c r="J53" s="42">
        <v>96000</v>
      </c>
      <c r="K53" s="42"/>
      <c r="L53" s="77"/>
      <c r="M53" s="41"/>
      <c r="N53" s="41"/>
      <c r="O53" s="41"/>
    </row>
    <row r="54" spans="1:15" s="7" customFormat="1" ht="68.400000000000006" x14ac:dyDescent="0.25">
      <c r="A54" s="55"/>
      <c r="B54" s="56">
        <v>0</v>
      </c>
      <c r="C54" s="56">
        <v>500</v>
      </c>
      <c r="D54" s="56">
        <v>1000</v>
      </c>
      <c r="E54" s="57" t="s">
        <v>118</v>
      </c>
      <c r="F54" s="56" t="s">
        <v>143</v>
      </c>
      <c r="G54" s="58">
        <v>44562</v>
      </c>
      <c r="H54" s="58">
        <v>44926</v>
      </c>
      <c r="I54" s="56"/>
      <c r="J54" s="42"/>
      <c r="K54" s="42"/>
      <c r="L54" s="77"/>
      <c r="M54" s="41"/>
      <c r="N54" s="41"/>
      <c r="O54" s="41"/>
    </row>
    <row r="55" spans="1:15" s="7" customFormat="1" ht="114" x14ac:dyDescent="0.25">
      <c r="A55" s="55"/>
      <c r="B55" s="56">
        <v>1500</v>
      </c>
      <c r="C55" s="71">
        <v>2500</v>
      </c>
      <c r="D55" s="71">
        <v>3000</v>
      </c>
      <c r="E55" s="57" t="s">
        <v>93</v>
      </c>
      <c r="F55" s="56" t="s">
        <v>94</v>
      </c>
      <c r="G55" s="58">
        <v>44562</v>
      </c>
      <c r="H55" s="58">
        <v>44926</v>
      </c>
      <c r="I55" s="56"/>
      <c r="J55" s="42">
        <v>0</v>
      </c>
      <c r="K55" s="42"/>
      <c r="L55" s="77"/>
      <c r="M55" s="41"/>
      <c r="N55" s="41"/>
      <c r="O55" s="41"/>
    </row>
    <row r="56" spans="1:15" s="106" customFormat="1" ht="22.8" x14ac:dyDescent="0.25">
      <c r="A56" s="115" t="s">
        <v>54</v>
      </c>
      <c r="B56" s="102"/>
      <c r="C56" s="103"/>
      <c r="D56" s="103"/>
      <c r="E56" s="103"/>
      <c r="F56" s="103"/>
      <c r="G56" s="103"/>
      <c r="H56" s="103"/>
      <c r="I56" s="103"/>
      <c r="J56" s="100">
        <f>SUM(J53:J55)</f>
        <v>96000</v>
      </c>
      <c r="K56" s="101">
        <f>SUM(K53:K55)</f>
        <v>0</v>
      </c>
      <c r="L56" s="104"/>
      <c r="M56" s="105"/>
      <c r="N56" s="105"/>
      <c r="O56" s="105"/>
    </row>
    <row r="57" spans="1:15" s="7" customFormat="1" ht="22.8" x14ac:dyDescent="0.25">
      <c r="A57" s="93" t="s">
        <v>117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5"/>
      <c r="M57" s="41"/>
      <c r="N57" s="41"/>
      <c r="O57" s="41"/>
    </row>
    <row r="58" spans="1:15" s="7" customFormat="1" ht="91.2" x14ac:dyDescent="0.25">
      <c r="A58" s="55" t="s">
        <v>117</v>
      </c>
      <c r="B58" s="44">
        <v>0.85</v>
      </c>
      <c r="C58" s="72">
        <v>0.9</v>
      </c>
      <c r="D58" s="72">
        <v>0.9</v>
      </c>
      <c r="E58" s="57" t="s">
        <v>95</v>
      </c>
      <c r="F58" s="65" t="s">
        <v>98</v>
      </c>
      <c r="G58" s="58">
        <v>44562</v>
      </c>
      <c r="H58" s="58">
        <v>44926</v>
      </c>
      <c r="I58" s="56"/>
      <c r="J58" s="45">
        <v>0</v>
      </c>
      <c r="K58" s="42"/>
      <c r="L58" s="77"/>
      <c r="M58" s="41"/>
      <c r="N58" s="41"/>
      <c r="O58" s="41"/>
    </row>
    <row r="59" spans="1:15" s="7" customFormat="1" ht="91.2" x14ac:dyDescent="0.25">
      <c r="A59" s="55"/>
      <c r="B59" s="46">
        <v>0</v>
      </c>
      <c r="C59" s="73">
        <v>1</v>
      </c>
      <c r="D59" s="74">
        <v>2</v>
      </c>
      <c r="E59" s="57" t="s">
        <v>96</v>
      </c>
      <c r="F59" s="65" t="s">
        <v>116</v>
      </c>
      <c r="G59" s="58">
        <v>44562</v>
      </c>
      <c r="H59" s="58">
        <v>44926</v>
      </c>
      <c r="I59" s="56" t="s">
        <v>97</v>
      </c>
      <c r="J59" s="45">
        <v>5000</v>
      </c>
      <c r="K59" s="42"/>
      <c r="L59" s="77"/>
      <c r="M59" s="41"/>
      <c r="N59" s="41"/>
      <c r="O59" s="41"/>
    </row>
    <row r="60" spans="1:15" s="91" customFormat="1" ht="23.4" thickBot="1" x14ac:dyDescent="0.45">
      <c r="A60" s="116" t="s">
        <v>54</v>
      </c>
      <c r="B60" s="107"/>
      <c r="C60" s="108"/>
      <c r="D60" s="108"/>
      <c r="E60" s="109"/>
      <c r="F60" s="108"/>
      <c r="G60" s="108"/>
      <c r="H60" s="108"/>
      <c r="I60" s="108"/>
      <c r="J60" s="111">
        <f>SUM(J58:J59)</f>
        <v>5000</v>
      </c>
      <c r="K60" s="112"/>
      <c r="L60" s="110"/>
      <c r="M60" s="90"/>
      <c r="N60" s="90"/>
      <c r="O60" s="90"/>
    </row>
    <row r="61" spans="1:15" ht="23.4" thickBot="1" x14ac:dyDescent="0.45">
      <c r="A61" s="119" t="s">
        <v>164</v>
      </c>
      <c r="B61" s="117"/>
      <c r="C61" s="117"/>
      <c r="D61" s="117"/>
      <c r="E61" s="117"/>
      <c r="F61" s="117"/>
      <c r="G61" s="117"/>
      <c r="H61" s="117"/>
      <c r="I61" s="117"/>
      <c r="J61" s="120">
        <f>J60+J56+J51+J44+J39+J22+J14</f>
        <v>557000</v>
      </c>
      <c r="K61" s="120">
        <f>K60+K56+K51+K44+K39+K22+K14</f>
        <v>640800</v>
      </c>
      <c r="L61" s="118"/>
    </row>
  </sheetData>
  <mergeCells count="32">
    <mergeCell ref="A40:L40"/>
    <mergeCell ref="A45:L45"/>
    <mergeCell ref="A52:L52"/>
    <mergeCell ref="A57:L57"/>
    <mergeCell ref="B8:B9"/>
    <mergeCell ref="K8:K9"/>
    <mergeCell ref="B30:B37"/>
    <mergeCell ref="C30:C37"/>
    <mergeCell ref="D30:D37"/>
    <mergeCell ref="E30:E37"/>
    <mergeCell ref="F30:F37"/>
    <mergeCell ref="G30:G37"/>
    <mergeCell ref="H30:H37"/>
    <mergeCell ref="I30:I37"/>
    <mergeCell ref="A10:L10"/>
    <mergeCell ref="M8:O8"/>
    <mergeCell ref="C8:C9"/>
    <mergeCell ref="I8:I9"/>
    <mergeCell ref="J8:J9"/>
    <mergeCell ref="L8:L9"/>
    <mergeCell ref="G8:H8"/>
    <mergeCell ref="E8:E9"/>
    <mergeCell ref="D8:D9"/>
    <mergeCell ref="B6:L6"/>
    <mergeCell ref="A53:A55"/>
    <mergeCell ref="A58:A59"/>
    <mergeCell ref="A24:A38"/>
    <mergeCell ref="A41:A43"/>
    <mergeCell ref="A46:A50"/>
    <mergeCell ref="A11:A13"/>
    <mergeCell ref="A16:A21"/>
    <mergeCell ref="A8:A9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Header>&amp;L&amp;D</oddHeader>
    <oddFooter>&amp;C&amp;N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09765625" defaultRowHeight="17.399999999999999" x14ac:dyDescent="0.3"/>
  <cols>
    <col min="1" max="1" width="26.69921875" style="1" customWidth="1"/>
    <col min="2" max="2" width="17.3984375" style="1" customWidth="1"/>
    <col min="3" max="16384" width="9.09765625" style="1"/>
  </cols>
  <sheetData>
    <row r="1" spans="1:4" x14ac:dyDescent="0.3">
      <c r="A1" s="1" t="s">
        <v>3</v>
      </c>
      <c r="B1" s="2" t="s">
        <v>1</v>
      </c>
      <c r="D1" s="1" t="s">
        <v>26</v>
      </c>
    </row>
    <row r="2" spans="1:4" x14ac:dyDescent="0.3">
      <c r="A2" s="1" t="s">
        <v>12</v>
      </c>
      <c r="B2" s="1" t="s">
        <v>5</v>
      </c>
      <c r="D2" s="3" t="s">
        <v>34</v>
      </c>
    </row>
    <row r="3" spans="1:4" x14ac:dyDescent="0.3">
      <c r="A3" s="1" t="s">
        <v>13</v>
      </c>
      <c r="B3" s="1" t="s">
        <v>6</v>
      </c>
      <c r="D3" s="3" t="s">
        <v>35</v>
      </c>
    </row>
    <row r="4" spans="1:4" x14ac:dyDescent="0.3">
      <c r="A4" s="1" t="s">
        <v>14</v>
      </c>
      <c r="B4" s="1" t="s">
        <v>7</v>
      </c>
      <c r="D4" s="3" t="s">
        <v>36</v>
      </c>
    </row>
    <row r="5" spans="1:4" x14ac:dyDescent="0.3">
      <c r="A5" s="1" t="s">
        <v>15</v>
      </c>
      <c r="D5" s="4"/>
    </row>
    <row r="6" spans="1:4" x14ac:dyDescent="0.3">
      <c r="A6" s="1" t="s">
        <v>16</v>
      </c>
      <c r="D6" s="4"/>
    </row>
    <row r="7" spans="1:4" x14ac:dyDescent="0.3">
      <c r="A7" s="1" t="s">
        <v>17</v>
      </c>
      <c r="D7" s="4"/>
    </row>
    <row r="8" spans="1:4" x14ac:dyDescent="0.3">
      <c r="A8" s="1" t="s">
        <v>18</v>
      </c>
      <c r="D8" s="4"/>
    </row>
    <row r="9" spans="1:4" x14ac:dyDescent="0.3">
      <c r="A9" s="1" t="s">
        <v>19</v>
      </c>
      <c r="D9" s="4"/>
    </row>
    <row r="10" spans="1:4" x14ac:dyDescent="0.3">
      <c r="A10" s="1" t="s">
        <v>20</v>
      </c>
      <c r="D10" s="4"/>
    </row>
    <row r="11" spans="1:4" x14ac:dyDescent="0.3">
      <c r="A11" s="1" t="s">
        <v>21</v>
      </c>
      <c r="D11" s="4"/>
    </row>
    <row r="12" spans="1:4" x14ac:dyDescent="0.3">
      <c r="A12" s="1" t="s">
        <v>22</v>
      </c>
      <c r="D12" s="4"/>
    </row>
    <row r="13" spans="1:4" x14ac:dyDescent="0.3">
      <c r="A13" s="1" t="s">
        <v>23</v>
      </c>
      <c r="D13" s="4"/>
    </row>
    <row r="14" spans="1:4" x14ac:dyDescent="0.3">
      <c r="A14" s="1" t="s">
        <v>24</v>
      </c>
      <c r="D14" s="4"/>
    </row>
    <row r="15" spans="1:4" x14ac:dyDescent="0.3">
      <c r="D15" s="4"/>
    </row>
    <row r="16" spans="1:4" x14ac:dyDescent="0.3">
      <c r="D16" s="4"/>
    </row>
    <row r="17" spans="4:4" x14ac:dyDescent="0.3">
      <c r="D17" s="4"/>
    </row>
    <row r="18" spans="4:4" x14ac:dyDescent="0.3">
      <c r="D18" s="4"/>
    </row>
    <row r="19" spans="4:4" x14ac:dyDescent="0.3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פורמט</vt:lpstr>
      <vt:lpstr>גיליון3</vt:lpstr>
      <vt:lpstr>פורמט!WPrint_Area_W</vt:lpstr>
      <vt:lpstr>פורמט!WPrint_TitlesW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בקרה</cp:lastModifiedBy>
  <cp:lastPrinted>2022-01-20T17:20:13Z</cp:lastPrinted>
  <dcterms:created xsi:type="dcterms:W3CDTF">2016-07-20T07:37:14Z</dcterms:created>
  <dcterms:modified xsi:type="dcterms:W3CDTF">2022-01-20T17:20:19Z</dcterms:modified>
</cp:coreProperties>
</file>